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cheltenhambc-my.sharepoint.com/personal/farouk_sarumi_cheltenham_gov_uk/Documents/FOI DOCS/"/>
    </mc:Choice>
  </mc:AlternateContent>
  <xr:revisionPtr revIDLastSave="15" documentId="8_{34DBBA53-C3FA-49A2-BFF7-B643326A425C}" xr6:coauthVersionLast="47" xr6:coauthVersionMax="47" xr10:uidLastSave="{A9E31678-C3AC-437C-B3DC-51869CAF97C3}"/>
  <bookViews>
    <workbookView xWindow="-110" yWindow="-110" windowWidth="19420" windowHeight="10420" xr2:uid="{0D370309-1408-42FA-A498-7FCF689E7FCC}"/>
  </bookViews>
  <sheets>
    <sheet name="DISCLOSURE LOG FROM 2ND APRIL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6" i="1" l="1"/>
  <c r="G246" i="1"/>
  <c r="F246" i="1"/>
  <c r="K245" i="1"/>
  <c r="G245" i="1"/>
  <c r="F245" i="1"/>
  <c r="K244" i="1"/>
  <c r="G244" i="1"/>
  <c r="F244" i="1"/>
  <c r="K243" i="1"/>
  <c r="G243" i="1"/>
  <c r="F243" i="1"/>
  <c r="K242" i="1"/>
  <c r="G242" i="1"/>
  <c r="F242" i="1"/>
  <c r="K241" i="1"/>
  <c r="G241" i="1"/>
  <c r="F241" i="1"/>
  <c r="K240" i="1"/>
  <c r="G240" i="1"/>
  <c r="F240" i="1"/>
  <c r="K239" i="1"/>
  <c r="G239" i="1"/>
  <c r="F239" i="1"/>
  <c r="K238" i="1"/>
  <c r="G238" i="1"/>
  <c r="F238" i="1"/>
  <c r="K237" i="1"/>
  <c r="G237" i="1"/>
  <c r="F237" i="1"/>
  <c r="K236" i="1"/>
  <c r="G236" i="1"/>
  <c r="F236" i="1"/>
  <c r="K235" i="1"/>
  <c r="G235" i="1"/>
  <c r="F235" i="1"/>
  <c r="K234" i="1"/>
  <c r="G234" i="1"/>
  <c r="F234" i="1"/>
  <c r="K233" i="1"/>
  <c r="G233" i="1"/>
  <c r="F233" i="1"/>
  <c r="K232" i="1"/>
  <c r="G232" i="1"/>
  <c r="F232" i="1"/>
  <c r="K231" i="1"/>
  <c r="G231" i="1"/>
  <c r="F231" i="1"/>
  <c r="K230" i="1"/>
  <c r="G230" i="1"/>
  <c r="F230" i="1"/>
  <c r="K229" i="1"/>
  <c r="G229" i="1"/>
  <c r="F229" i="1"/>
  <c r="K228" i="1"/>
  <c r="G228" i="1"/>
  <c r="F228" i="1"/>
  <c r="K227" i="1"/>
  <c r="G227" i="1"/>
  <c r="F227" i="1"/>
  <c r="K226" i="1"/>
  <c r="G226" i="1"/>
  <c r="F226" i="1"/>
  <c r="K225" i="1"/>
  <c r="G225" i="1"/>
  <c r="F225" i="1"/>
  <c r="G224" i="1"/>
  <c r="F224" i="1"/>
  <c r="K223" i="1"/>
  <c r="G223" i="1"/>
  <c r="F223" i="1"/>
  <c r="K222" i="1"/>
  <c r="G222" i="1"/>
  <c r="F222" i="1"/>
  <c r="K221" i="1"/>
  <c r="G221" i="1"/>
  <c r="F221" i="1"/>
  <c r="K220" i="1"/>
  <c r="G220" i="1"/>
  <c r="F220" i="1"/>
  <c r="K219" i="1"/>
  <c r="G219" i="1"/>
  <c r="F219" i="1"/>
  <c r="K218" i="1"/>
  <c r="G218" i="1"/>
  <c r="F218" i="1"/>
  <c r="K217" i="1"/>
  <c r="G217" i="1"/>
  <c r="F217" i="1"/>
  <c r="K216" i="1"/>
  <c r="G216" i="1"/>
  <c r="F216" i="1"/>
  <c r="K215" i="1"/>
  <c r="G215" i="1"/>
  <c r="F215" i="1"/>
  <c r="K214" i="1"/>
  <c r="G214" i="1"/>
  <c r="F214" i="1"/>
  <c r="K213" i="1"/>
  <c r="G213" i="1"/>
  <c r="F213" i="1"/>
  <c r="K212" i="1"/>
  <c r="G212" i="1"/>
  <c r="F212" i="1"/>
  <c r="K211" i="1"/>
  <c r="G211" i="1"/>
  <c r="F211" i="1"/>
  <c r="K210" i="1"/>
  <c r="G210" i="1"/>
  <c r="F210" i="1"/>
  <c r="K209" i="1"/>
  <c r="G209" i="1"/>
  <c r="F209" i="1"/>
  <c r="K208" i="1"/>
  <c r="G208" i="1"/>
  <c r="F208" i="1"/>
  <c r="K207" i="1"/>
  <c r="G207" i="1"/>
  <c r="F207" i="1"/>
  <c r="K206" i="1"/>
  <c r="G206" i="1"/>
  <c r="F206" i="1"/>
  <c r="K205" i="1"/>
  <c r="G205" i="1"/>
  <c r="F205" i="1"/>
  <c r="K204" i="1"/>
  <c r="G204" i="1"/>
  <c r="F204" i="1"/>
  <c r="K203" i="1"/>
  <c r="G203" i="1"/>
  <c r="F203" i="1"/>
  <c r="K202" i="1"/>
  <c r="G202" i="1"/>
  <c r="F202" i="1"/>
  <c r="K201" i="1"/>
  <c r="G201" i="1"/>
  <c r="F201" i="1"/>
  <c r="K200" i="1"/>
  <c r="G200" i="1"/>
  <c r="F200" i="1"/>
  <c r="K199" i="1"/>
  <c r="G199" i="1"/>
  <c r="F199" i="1"/>
  <c r="K198" i="1"/>
  <c r="G198" i="1"/>
  <c r="F198" i="1"/>
  <c r="K197" i="1"/>
  <c r="G197" i="1"/>
  <c r="F197" i="1"/>
  <c r="K196" i="1"/>
  <c r="G196" i="1"/>
  <c r="F196" i="1"/>
  <c r="K195" i="1"/>
  <c r="G195" i="1"/>
  <c r="F195" i="1"/>
  <c r="K194" i="1"/>
  <c r="G194" i="1"/>
  <c r="F194" i="1"/>
  <c r="K193" i="1"/>
  <c r="G193" i="1"/>
  <c r="F193" i="1"/>
  <c r="K192" i="1"/>
  <c r="G192" i="1"/>
  <c r="F192" i="1"/>
  <c r="K191" i="1"/>
  <c r="G191" i="1"/>
  <c r="F191" i="1"/>
  <c r="K190" i="1"/>
  <c r="G190" i="1"/>
  <c r="F190" i="1"/>
  <c r="K189" i="1"/>
  <c r="G189" i="1"/>
  <c r="F189" i="1"/>
  <c r="K188" i="1"/>
  <c r="G188" i="1"/>
  <c r="F188" i="1"/>
  <c r="K187" i="1"/>
  <c r="G187" i="1"/>
  <c r="F187" i="1"/>
  <c r="K186" i="1"/>
  <c r="G186" i="1"/>
  <c r="F186" i="1"/>
  <c r="K185" i="1"/>
  <c r="G185" i="1"/>
  <c r="F185" i="1"/>
  <c r="K184" i="1"/>
  <c r="G184" i="1"/>
  <c r="F184" i="1"/>
  <c r="K183" i="1"/>
  <c r="G183" i="1"/>
  <c r="F183" i="1"/>
  <c r="K182" i="1"/>
  <c r="G182" i="1"/>
  <c r="F182" i="1"/>
  <c r="K181" i="1"/>
  <c r="G181" i="1"/>
  <c r="F181" i="1"/>
  <c r="K180" i="1"/>
  <c r="G180" i="1"/>
  <c r="F180" i="1"/>
  <c r="K179" i="1"/>
  <c r="G179" i="1"/>
  <c r="F179" i="1"/>
  <c r="K178" i="1"/>
  <c r="G178" i="1"/>
  <c r="F178" i="1"/>
  <c r="K177" i="1"/>
  <c r="G177" i="1"/>
  <c r="F177" i="1"/>
  <c r="K176" i="1"/>
  <c r="G176" i="1"/>
  <c r="F176" i="1"/>
  <c r="K175" i="1"/>
  <c r="G175" i="1"/>
  <c r="F175" i="1"/>
  <c r="K174" i="1"/>
  <c r="G174" i="1"/>
  <c r="F174" i="1"/>
  <c r="K173" i="1"/>
  <c r="G173" i="1"/>
  <c r="F173" i="1"/>
  <c r="K172" i="1"/>
  <c r="G172" i="1"/>
  <c r="F172" i="1"/>
  <c r="K171" i="1"/>
  <c r="G171" i="1"/>
  <c r="F171" i="1"/>
  <c r="K170" i="1"/>
  <c r="G170" i="1"/>
  <c r="F170" i="1"/>
  <c r="K169" i="1"/>
  <c r="G169" i="1"/>
  <c r="F169" i="1"/>
  <c r="K168" i="1"/>
  <c r="G168" i="1"/>
  <c r="F168" i="1"/>
  <c r="K167" i="1"/>
  <c r="G167" i="1"/>
  <c r="F167" i="1"/>
  <c r="K166" i="1"/>
  <c r="G166" i="1"/>
  <c r="F166" i="1"/>
  <c r="K165" i="1"/>
  <c r="G165" i="1"/>
  <c r="F165" i="1"/>
  <c r="K164" i="1"/>
  <c r="G164" i="1"/>
  <c r="F164" i="1"/>
  <c r="K163" i="1"/>
  <c r="G163" i="1"/>
  <c r="F163" i="1"/>
  <c r="K162" i="1"/>
  <c r="G162" i="1"/>
  <c r="F162" i="1"/>
  <c r="K161" i="1"/>
  <c r="G161" i="1"/>
  <c r="F161" i="1"/>
  <c r="K160" i="1"/>
  <c r="G160" i="1"/>
  <c r="F160" i="1"/>
  <c r="K159" i="1"/>
  <c r="G159" i="1"/>
  <c r="F159" i="1"/>
  <c r="K158" i="1"/>
  <c r="G158" i="1"/>
  <c r="F158" i="1"/>
  <c r="K157" i="1"/>
  <c r="G157" i="1"/>
  <c r="F157" i="1"/>
  <c r="K156" i="1"/>
  <c r="G156" i="1"/>
  <c r="F156" i="1"/>
  <c r="K155" i="1"/>
  <c r="G155" i="1"/>
  <c r="F155" i="1"/>
  <c r="K154" i="1"/>
  <c r="G154" i="1"/>
  <c r="F154" i="1"/>
  <c r="K153" i="1"/>
  <c r="G153" i="1"/>
  <c r="F153" i="1"/>
  <c r="K152" i="1"/>
  <c r="G152" i="1"/>
  <c r="F152" i="1"/>
  <c r="K151" i="1"/>
  <c r="G151" i="1"/>
  <c r="F151" i="1"/>
  <c r="K150" i="1"/>
  <c r="G150" i="1"/>
  <c r="F150" i="1"/>
  <c r="K149" i="1"/>
  <c r="G149" i="1"/>
  <c r="F149" i="1"/>
  <c r="G148" i="1"/>
  <c r="F148" i="1"/>
  <c r="K147" i="1"/>
  <c r="G147" i="1"/>
  <c r="F147" i="1"/>
  <c r="K146" i="1"/>
  <c r="G146" i="1"/>
  <c r="F146" i="1"/>
  <c r="K145" i="1"/>
  <c r="G145" i="1"/>
  <c r="F145" i="1"/>
  <c r="K144" i="1"/>
  <c r="G144" i="1"/>
  <c r="F144" i="1"/>
  <c r="K143" i="1"/>
  <c r="G143" i="1"/>
  <c r="F143" i="1"/>
  <c r="K142" i="1"/>
  <c r="G142" i="1"/>
  <c r="F142" i="1"/>
  <c r="K141" i="1"/>
  <c r="G141" i="1"/>
  <c r="F141" i="1"/>
  <c r="K140" i="1"/>
  <c r="G140" i="1"/>
  <c r="F140" i="1"/>
  <c r="G139" i="1"/>
  <c r="F139" i="1"/>
  <c r="K138" i="1"/>
  <c r="G138" i="1"/>
  <c r="F138" i="1"/>
  <c r="K137" i="1"/>
  <c r="G137" i="1"/>
  <c r="F137" i="1"/>
  <c r="K136" i="1"/>
  <c r="G136" i="1"/>
  <c r="F136" i="1"/>
  <c r="K135" i="1"/>
  <c r="G135" i="1"/>
  <c r="F135" i="1"/>
  <c r="K134" i="1"/>
  <c r="G134" i="1"/>
  <c r="F134" i="1"/>
  <c r="K133" i="1"/>
  <c r="G133" i="1"/>
  <c r="F133" i="1"/>
  <c r="K132" i="1"/>
  <c r="G132" i="1"/>
  <c r="F132" i="1"/>
  <c r="K131" i="1"/>
  <c r="G131" i="1"/>
  <c r="F131" i="1"/>
  <c r="K130" i="1"/>
  <c r="G130" i="1"/>
  <c r="F130" i="1"/>
  <c r="K129" i="1"/>
  <c r="G129" i="1"/>
  <c r="F129" i="1"/>
  <c r="K128" i="1"/>
  <c r="G128" i="1"/>
  <c r="F128" i="1"/>
  <c r="K127" i="1"/>
  <c r="G127" i="1"/>
  <c r="F127" i="1"/>
  <c r="K126" i="1"/>
  <c r="G126" i="1"/>
  <c r="F126" i="1"/>
  <c r="K125" i="1"/>
  <c r="G125" i="1"/>
  <c r="F125" i="1"/>
  <c r="K124" i="1"/>
  <c r="G124" i="1"/>
  <c r="F124" i="1"/>
  <c r="K123" i="1"/>
  <c r="G123" i="1"/>
  <c r="F123" i="1"/>
  <c r="K122" i="1"/>
  <c r="G122" i="1"/>
  <c r="F122" i="1"/>
  <c r="K121" i="1"/>
  <c r="G121" i="1"/>
  <c r="F121" i="1"/>
  <c r="K120" i="1"/>
  <c r="G120" i="1"/>
  <c r="F120" i="1"/>
  <c r="K119" i="1"/>
  <c r="G119" i="1"/>
  <c r="F119" i="1"/>
  <c r="K118" i="1"/>
  <c r="G118" i="1"/>
  <c r="F118" i="1"/>
  <c r="K117" i="1"/>
  <c r="G117" i="1"/>
  <c r="F117" i="1"/>
  <c r="K116" i="1"/>
  <c r="G116" i="1"/>
  <c r="F116" i="1"/>
  <c r="K115" i="1"/>
  <c r="G115" i="1"/>
  <c r="F115" i="1"/>
  <c r="K114" i="1"/>
  <c r="G114" i="1"/>
  <c r="F114" i="1"/>
  <c r="K113" i="1"/>
  <c r="G113" i="1"/>
  <c r="F113" i="1"/>
  <c r="K112" i="1"/>
  <c r="G112" i="1"/>
  <c r="F112" i="1"/>
  <c r="K111" i="1"/>
  <c r="G111" i="1"/>
  <c r="F111" i="1"/>
  <c r="K110" i="1"/>
  <c r="G110" i="1"/>
  <c r="F110" i="1"/>
  <c r="K109" i="1"/>
  <c r="G109" i="1"/>
  <c r="F109" i="1"/>
  <c r="K108" i="1"/>
  <c r="G108" i="1"/>
  <c r="F108" i="1"/>
  <c r="K107" i="1"/>
  <c r="G107" i="1"/>
  <c r="F107" i="1"/>
  <c r="K106" i="1"/>
  <c r="G106" i="1"/>
  <c r="F106" i="1"/>
  <c r="K105" i="1"/>
  <c r="G105" i="1"/>
  <c r="F105" i="1"/>
  <c r="K104" i="1"/>
  <c r="G104" i="1"/>
  <c r="F104" i="1"/>
  <c r="K103" i="1"/>
  <c r="G103" i="1"/>
  <c r="F103" i="1"/>
  <c r="K102" i="1"/>
  <c r="G102" i="1"/>
  <c r="F102" i="1"/>
  <c r="K101" i="1"/>
  <c r="G101" i="1"/>
  <c r="F101" i="1"/>
  <c r="K100" i="1"/>
  <c r="G100" i="1"/>
  <c r="F100" i="1"/>
  <c r="K99" i="1"/>
  <c r="G99" i="1"/>
  <c r="F99" i="1"/>
  <c r="K98" i="1"/>
  <c r="G98" i="1"/>
  <c r="F98" i="1"/>
  <c r="K97" i="1"/>
  <c r="G97" i="1"/>
  <c r="F97" i="1"/>
  <c r="K96" i="1"/>
  <c r="G96" i="1"/>
  <c r="F96" i="1"/>
  <c r="K95" i="1"/>
  <c r="G95" i="1"/>
  <c r="F95" i="1"/>
  <c r="K94" i="1"/>
  <c r="G94" i="1"/>
  <c r="F94" i="1"/>
  <c r="K93" i="1"/>
  <c r="G93" i="1"/>
  <c r="F93" i="1"/>
  <c r="K92" i="1"/>
  <c r="G92" i="1"/>
  <c r="F92" i="1"/>
  <c r="K91" i="1"/>
  <c r="G91" i="1"/>
  <c r="F91" i="1"/>
  <c r="K90" i="1"/>
  <c r="G90" i="1"/>
  <c r="F90" i="1"/>
  <c r="K89" i="1"/>
  <c r="G89" i="1"/>
  <c r="F89" i="1"/>
  <c r="K88" i="1"/>
  <c r="G88" i="1"/>
  <c r="F88" i="1"/>
  <c r="K87" i="1"/>
  <c r="G87" i="1"/>
  <c r="F87" i="1"/>
  <c r="K86" i="1"/>
  <c r="G86" i="1"/>
  <c r="F86" i="1"/>
  <c r="K85" i="1"/>
  <c r="G85" i="1"/>
  <c r="F85" i="1"/>
  <c r="K84" i="1"/>
  <c r="G84" i="1"/>
  <c r="F84" i="1"/>
  <c r="K83" i="1"/>
  <c r="G83" i="1"/>
  <c r="F83" i="1"/>
  <c r="K82" i="1"/>
  <c r="G82" i="1"/>
  <c r="F82" i="1"/>
  <c r="K81" i="1"/>
  <c r="G81" i="1"/>
  <c r="F81" i="1"/>
  <c r="K80" i="1"/>
  <c r="G80" i="1"/>
  <c r="F80" i="1"/>
  <c r="K79" i="1"/>
  <c r="G79" i="1"/>
  <c r="F79" i="1"/>
  <c r="K78" i="1"/>
  <c r="G78" i="1"/>
  <c r="F78" i="1"/>
  <c r="K77" i="1"/>
  <c r="G77" i="1"/>
  <c r="F77" i="1"/>
  <c r="K76" i="1"/>
  <c r="G76" i="1"/>
  <c r="F76" i="1"/>
  <c r="K75" i="1"/>
  <c r="G75" i="1"/>
  <c r="F75" i="1"/>
  <c r="K74" i="1"/>
  <c r="G74" i="1"/>
  <c r="F74" i="1"/>
  <c r="K73" i="1"/>
  <c r="G73" i="1"/>
  <c r="F73" i="1"/>
  <c r="K72" i="1"/>
  <c r="G72" i="1"/>
  <c r="F72" i="1"/>
  <c r="K71" i="1"/>
  <c r="G71" i="1"/>
  <c r="F71" i="1"/>
  <c r="K70" i="1"/>
  <c r="G70" i="1"/>
  <c r="F70" i="1"/>
  <c r="K69" i="1"/>
  <c r="G69" i="1"/>
  <c r="F69" i="1"/>
  <c r="K68" i="1"/>
  <c r="G68" i="1"/>
  <c r="F68" i="1"/>
  <c r="K67" i="1"/>
  <c r="G67" i="1"/>
  <c r="F67" i="1"/>
  <c r="K66" i="1"/>
  <c r="G66" i="1"/>
  <c r="F66" i="1"/>
  <c r="K65" i="1"/>
  <c r="G65" i="1"/>
  <c r="F65" i="1"/>
  <c r="K64" i="1"/>
  <c r="G64" i="1"/>
  <c r="F64" i="1"/>
  <c r="K63" i="1"/>
  <c r="G63" i="1"/>
  <c r="F63" i="1"/>
  <c r="K62" i="1"/>
  <c r="G62" i="1"/>
  <c r="F62" i="1"/>
  <c r="K61" i="1"/>
  <c r="G61" i="1"/>
  <c r="F61" i="1"/>
  <c r="K60" i="1"/>
  <c r="G60" i="1"/>
  <c r="F60" i="1"/>
  <c r="K59" i="1"/>
  <c r="G59" i="1"/>
  <c r="F59" i="1"/>
  <c r="K58" i="1"/>
  <c r="G58" i="1"/>
  <c r="F58" i="1"/>
  <c r="K57" i="1"/>
  <c r="G57" i="1"/>
  <c r="F57" i="1"/>
  <c r="K56" i="1"/>
  <c r="G56" i="1"/>
  <c r="F56" i="1"/>
  <c r="K55" i="1"/>
  <c r="G55" i="1"/>
  <c r="F55" i="1"/>
  <c r="K54" i="1"/>
  <c r="G54" i="1"/>
  <c r="F54" i="1"/>
  <c r="K53" i="1"/>
  <c r="G53" i="1"/>
  <c r="F53" i="1"/>
  <c r="K52" i="1"/>
  <c r="G52" i="1"/>
  <c r="F52" i="1"/>
  <c r="K51" i="1"/>
  <c r="G51" i="1"/>
  <c r="F51" i="1"/>
  <c r="K50" i="1"/>
  <c r="G50" i="1"/>
  <c r="F50" i="1"/>
  <c r="K49" i="1"/>
  <c r="G49" i="1"/>
  <c r="F49" i="1"/>
  <c r="K48" i="1"/>
  <c r="G48" i="1"/>
  <c r="F48" i="1"/>
  <c r="K47" i="1"/>
  <c r="G47" i="1"/>
  <c r="F47" i="1"/>
  <c r="K46" i="1"/>
  <c r="G46" i="1"/>
  <c r="F46" i="1"/>
  <c r="K45" i="1"/>
  <c r="G45" i="1"/>
  <c r="F45" i="1"/>
  <c r="K44" i="1"/>
  <c r="G44" i="1"/>
  <c r="F44" i="1"/>
  <c r="K43" i="1"/>
  <c r="G43" i="1"/>
  <c r="F43" i="1"/>
  <c r="K42" i="1"/>
  <c r="G42" i="1"/>
  <c r="F42" i="1"/>
  <c r="K41" i="1"/>
  <c r="G41" i="1"/>
  <c r="F41" i="1"/>
  <c r="K40" i="1"/>
  <c r="G40" i="1"/>
  <c r="F40" i="1"/>
  <c r="K39" i="1"/>
  <c r="G39" i="1"/>
  <c r="F39" i="1"/>
  <c r="K38" i="1"/>
  <c r="G38" i="1"/>
  <c r="F38" i="1"/>
  <c r="K37" i="1"/>
  <c r="G37" i="1"/>
  <c r="F37" i="1"/>
  <c r="K36" i="1"/>
  <c r="G36" i="1"/>
  <c r="F36" i="1"/>
  <c r="K35" i="1"/>
  <c r="G35" i="1"/>
  <c r="F35" i="1"/>
  <c r="K34" i="1"/>
  <c r="G34" i="1"/>
  <c r="F34" i="1"/>
  <c r="G33" i="1"/>
  <c r="F33" i="1"/>
  <c r="K32" i="1"/>
  <c r="G32" i="1"/>
  <c r="F32" i="1"/>
  <c r="K31" i="1"/>
  <c r="G31" i="1"/>
  <c r="F31" i="1"/>
  <c r="K30" i="1"/>
  <c r="G30" i="1"/>
  <c r="F30" i="1"/>
  <c r="K29" i="1"/>
  <c r="G29" i="1"/>
  <c r="F29" i="1"/>
  <c r="K28" i="1"/>
  <c r="G28" i="1"/>
  <c r="F28" i="1"/>
  <c r="K27" i="1"/>
  <c r="G27" i="1"/>
  <c r="F27" i="1"/>
  <c r="K26" i="1"/>
  <c r="G26" i="1"/>
  <c r="F26" i="1"/>
  <c r="K25" i="1"/>
  <c r="G25" i="1"/>
  <c r="F25" i="1"/>
  <c r="K24" i="1"/>
  <c r="G24" i="1"/>
  <c r="F24" i="1"/>
  <c r="K23" i="1"/>
  <c r="G23" i="1"/>
  <c r="F23" i="1"/>
  <c r="K22" i="1"/>
  <c r="G22" i="1"/>
  <c r="F22" i="1"/>
  <c r="K21" i="1"/>
  <c r="G21" i="1"/>
  <c r="F21" i="1"/>
  <c r="K20" i="1"/>
  <c r="G20" i="1"/>
  <c r="F20" i="1"/>
  <c r="K19" i="1"/>
  <c r="G19" i="1"/>
  <c r="F19" i="1"/>
  <c r="K18" i="1"/>
  <c r="G18" i="1"/>
  <c r="F18" i="1"/>
  <c r="K17" i="1"/>
  <c r="G17" i="1"/>
  <c r="F17" i="1"/>
  <c r="K16" i="1"/>
  <c r="G16" i="1"/>
  <c r="F16" i="1"/>
  <c r="K15" i="1"/>
  <c r="G15" i="1"/>
  <c r="F15" i="1"/>
  <c r="K14" i="1"/>
  <c r="G14" i="1"/>
  <c r="F14" i="1"/>
  <c r="K13" i="1"/>
  <c r="G13" i="1"/>
  <c r="F13" i="1"/>
  <c r="K12" i="1"/>
  <c r="G12" i="1"/>
  <c r="F12" i="1"/>
  <c r="K11" i="1"/>
  <c r="G11" i="1"/>
  <c r="F11" i="1"/>
  <c r="K10" i="1"/>
  <c r="G10" i="1"/>
  <c r="F10" i="1"/>
  <c r="K9" i="1"/>
  <c r="G9" i="1"/>
  <c r="F9" i="1"/>
  <c r="K8" i="1"/>
  <c r="G8" i="1"/>
  <c r="F8" i="1"/>
  <c r="K7" i="1"/>
  <c r="G7" i="1"/>
  <c r="F7" i="1"/>
  <c r="K6" i="1"/>
  <c r="G6" i="1"/>
  <c r="F6" i="1"/>
  <c r="K5" i="1"/>
  <c r="G5" i="1"/>
  <c r="F5" i="1"/>
  <c r="K4" i="1"/>
  <c r="G4" i="1"/>
  <c r="F4" i="1"/>
</calcChain>
</file>

<file path=xl/sharedStrings.xml><?xml version="1.0" encoding="utf-8"?>
<sst xmlns="http://schemas.openxmlformats.org/spreadsheetml/2006/main" count="989" uniqueCount="474">
  <si>
    <t>Request type</t>
  </si>
  <si>
    <t>Reference Number</t>
  </si>
  <si>
    <t>Date received</t>
  </si>
  <si>
    <t>Internal target response date</t>
  </si>
  <si>
    <t>Response deadline</t>
  </si>
  <si>
    <t>Close reason</t>
  </si>
  <si>
    <t>Exemption Claimed</t>
  </si>
  <si>
    <t>Close date</t>
  </si>
  <si>
    <t>Response time</t>
  </si>
  <si>
    <t>Request</t>
  </si>
  <si>
    <t>Response</t>
  </si>
  <si>
    <t>DISCLOSURE LOG FROM 2ND APRIL 2024 - 3OTH JUNE 2024</t>
  </si>
  <si>
    <t>FOI</t>
  </si>
  <si>
    <t>Request fulfilled</t>
  </si>
  <si>
    <t>I am a researcher at the University of Warwick. My research focusses on local governments and the provision of public goods. I am thus interested in collecting information on public leisure centres and swimming pools run by local councils.
Specifically, under the FOI legislation, I request a list of all public swimming pools and leisure centres run by your council between 2005 and 2022. Additionally, could you please provide information on dates of opening and closure (with at least year-month precision) if they started or ceased operation over that period. Lastly, could you please provide information on opening and closing hours of the leisure centre/swimming pool in that given year?
That means the final dataset would have the following columns:
Name of the swimming pool or leisure centre, type (i.e. leisure centre or swimming pool or both), address, date of opening, date of closing, opening hours in year 2005, opening hours in year 2006, … , opening hours in year 2022.
If collecting weekly opening hours is not possible, annual opening hours are sufficient, too.
I am happy with whatever format of the data is the most suitable to you and I don’t have any issue in combining multiple files</t>
  </si>
  <si>
    <t>The council owns the freehold of two swimming pools in the borough.
Leisure at Cheltenham, opened in 1971, still open and currently managed by the Cheltenham Trust.
The address is:
Leisure at Cheltenham,
Tommy Taylors Lane
Cheltenham, GL50 4RN
Current opening hours are Monday – Friday 6.00-22.00 and Saturday and Sunday 8.00-18.00. The timetable is available here:
https://bookings.leisureatcheltenham.com/LhWeb/en/public/timetable?_gl=1*1o7nbom*_ga*MTE5NTEyOTEwNC4xNjc3NTg5MDkx*_ga_469PJEWD5P*MTcxMjA3OTM3My4yMi4wLjE3MTIwNzkzNzMuNjAuMC4w
Cheltenham Borough Council does not hold information relating to previous year's opening times - as these are a matter for the Cheltenham Trust.
Sandford Park Lido opened in 1935, still open and currently managed by Sandford Lido Ltd.
The address is:
Sandford Park Lido
Keynsham Rd
Cheltenham
GL53 7PU
The lido is currently closed - the summer timetable has not yet been released but will be available here:
https://www.sandfordparkslido.org.uk/opening-hours-timetable/
Cheltenham Borough Council does not hold information relating to previous year's opening times - as these are a matter for the Sandford Lido Ltd.</t>
  </si>
  <si>
    <t>In accordance with the Freedom of Information Act, I would like to request the following information in the format provided below.
What percentage of the council’s expenditure on food is sourced from within a 30-mile radius of the council’s main office?
In line with your duty under Section 16 of the Freedom of Information Act, please provide me with the appropriate support with this request where appropriate</t>
  </si>
  <si>
    <t>What percentage of the council’s expenditure on food is sourced from within a 30-mile radius of the council’s main office?
No, we don’t have any approved food budgets that this would apply to.</t>
  </si>
  <si>
    <t>In accordance with the Freedom of Information Act, I would like to request the following information in the format provided below.
How many cumulative working days did council staff spend working from home in 2022-23?
How much the council spent on work from home related costs for council workers (i.e. home desktop screens/office chairs etc) in 2022-23?
In line with your duty under Section 16 of the Freedom of Information Act, please provide me with the appropriate support with this request where appropriate</t>
  </si>
  <si>
    <t>How many cumulative working days did council staff spend working from home in 2022-23?
How much the council spent on work from home related costs for council workers (i.e. home desktop screens/office chairs etc) in 2022-23?
This is not something we record, but the council do operate a Flexitime scheme to support the work-life balance. Which allows employees to be able to accommodate other commitments.
We only hold financial information on total spend on ICT equipment and wouldn’t be able to identify whether it was for home use or not</t>
  </si>
  <si>
    <t>Any information relating to the previous and current use of Regency Hall, Fishers Ln, Cheltenham, GL52 2NY including but not limited to information on awarded contracts, contract value, and resident consultation</t>
  </si>
  <si>
    <t>I can confirm that Cheltenham Borough Council holds information in relation to your request. However, we believe that the exemption detailed below applies to this information and it is withheld. Please see the Refusal Notice below.
Refusal Notice: S41 - Information Provided in Confidence
Section 41(1) of the Freedom of Information Act 2000 (FOIA) provides that information is exempt if it was obtained by a public authority from any other person and that disclosure to the public by the public authority holding it would constitute a breach of confidence actionable by that or any other person.
We consider that unauthorised disclosure of this information would amount to an actionable breach of confidence, therefore this information is withheld.
The information provided to the Council was explicitly provided in confidence with the express understanding that it will be held in strict confidence and will not be disclosed, reproduced, stored in a retrieval system or used, in whole or in part and
will not be released, in whole or in part, to any third party without prior consultation with, and the written consent of the third party.
The third party had a legitimate expectation that this confidence will be upheld and the information that they provided remain confidential. This information would be potentially harmful if disclosed.
The information you have requested relates to a function that the Home Office has responsibility for and who may be able to respond further to your request. Please contact them directly at: foirequests@homeoffice.gov.uk
We do not hold information about previous use but this may be available via using a internet search. We also do not hold information on the award of contracts, contract value, and resident consultation.</t>
  </si>
  <si>
    <t>I am writing to request information under the Freedom of Information Act in relation to your authority’s policies and practices in providing refunds under the planning guarantee legislation (Regulation 9A of the Town and Country Planning (Fees for Applications, Deemed Applications, Requests and Site Visits) (England) Regulations 2012) and more recent iterations.
1.
Please detail how the authority determine an applicant’s eligibility for a refund in accordance with the legislation.
2.
Can you provide any official documentation, policies, or guidelines that outline the process and criteria for refund eligibility under the planning guarantee legislation? This would include any procedural steps that applicants must follow to initiate a refund request.
a)
If the authority does not have any official documentation, policies or guidelines and has not sought to create this since the inception of the legislation can you provide an explanation why?
3.
Are there circumstances, such as the statute of limitations, under which refunds would not be provided? If so, what are these circumstances? Any supporting written advice from your legal department would be of interest.
4.
Has your authority been proactive in informing applicant’s that they are due a refund of their planning application fees paid when they become eligible?
a)
If the answer to 4 is no, could you explain the rationale behind this approach?
5.
Has your authority been proactive in refunding applicant’s fees when they become eligible?
a)
If the answer to 5 is no, could you explain the rationale behind this approach?
b)
If refunds are not proactively made, can you advise what happens to the funds from the unclaimed refunds, since the legislation was implemented.
c)
Can you advise how much has the authority ‘earned’/received in funds for planning applications from applicants that was due to be returned but has not been.
6.
Please provide the contact information for submitting refund requests i.e. the relevant person/team, contact telephone number and contact email address.
7.
Please provide the contact information for the authority’s Monitoring Officer, as their oversight may be relevant to my inquiries.</t>
  </si>
  <si>
    <t>We have considered your request under Section 1(1) of the Freedom of Information Act 2000 (FOIA) which entitles you to be provided with a copy of any recorded information ‘held’ by a public authority unless an appropriate exemption applies. The council does not have to create new information to answer your questions, nor does it have to provide opinions that are not already recorded.
Having considered your request I can confirm that we do not hold any information that would provide a response to your questions, with the exception of question 5c – please find the attached data</t>
  </si>
  <si>
    <t>EIR</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</si>
  <si>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 CHARLTON CLOSE
CHARLTON KINGS
CHELTENHAM
GLOUCESTERSHIRE
GL53 8DH</t>
  </si>
  <si>
    <t>EIR: 10249
Good afternoon,
Thank you for your request for CON29 information under the EIRs. We have carried out the relevant searched and can provide the following information:
Property: 3 CHARLTON CLOSE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
Kind regards,</t>
  </si>
  <si>
    <t>Full exemption claimed</t>
  </si>
  <si>
    <t>S14(2)</t>
  </si>
  <si>
    <t>What is the total number of individuals employed as Covid Marshalls since 1st March 2020?
What was the average contract duration?
What is the total number of Covid Marshalls, currently employed?
What is the total cost spent on Covid Marshalls since 1st March 2020?</t>
  </si>
  <si>
    <t>The council considers this to be a repeat request and will therefore not be responding under FOIA section 14(2).
Section 14(2) states:
“Where a public authority has previously complied with a request for information which was made by any person, it is not obliged to comply with a subsequent identical or substantially similar request from that person unless a reasonable interval has elapsed between compliance with the previous request and the making of the current request.”</t>
  </si>
  <si>
    <t>Freedom of information request
Under the Freedom of Information Act I would like to request the following information:
1. Can you please provide me with the electronic link to the most recent version of your
public health funerals list.
2. If the public health funeral list that you maintain is not up to date please provide
details of public health funerals conducted up to the 31st December 2023 or up to the
latest date available.
3. If you do not maintain an online list please can you provide details of the public health
funerals carried out by your authority from January 2015 to the latest date available
confirming the name of the deceased, date of birth and date of death and location.
4. Further please provide confirmation as to whether or not you have identified a next of
kin for each person for whom you conducted a public health funeral.</t>
  </si>
  <si>
    <t>The information you have requested is publicly available on the website and therefore is exempt under Section 21 (1) of the FOIA, as the information is reasonably accessible to the applicant by other means.
Under Section 16 FOI we have a duty to provide advice and assistance, the information you have requested can be found via the following links:
All the information we can publish is online here: https://www.cheltenham.gov.uk/info/65/public_and_environmental_/1159/public_health_funerals
This page is up to date.</t>
  </si>
  <si>
    <t>1. How many people were owed the relief duty under the housing act by the council after leaving Home Office asylum accommodation in:
a) 2022
b) 2023
c) In each month from January 2022 to the month for which data is most recently available
2. How many transgender (including non-binary) people were owed the relief duty under the housing act by the council after leaving Home Office asylum accommodation in:
a) 2022
b) 2023
c) In each month from January 2022 to the month for which data is most recently available</t>
  </si>
  <si>
    <t xml:space="preserve">
Cheltenham Borough Homes (CBH) is an Arm's Length Management Organisation (ALMO) responsible for managing Cheltenham Borough Council's (CBC) and our own housing stock, as well as housing advice and homelessness services. For more details, visit our website: http://www.cbh.org
Relief Duty under the Housing Act for Individuals Leaving Home Office Asylum Accommodation:
1. Annual Data:
a) 2022: 2 individuals were owed relief duty.
b) 2023: 20 individuals were owed relief duty.
c) Monthly Data from January 2022 to March 2024:
- January 2022: 0
- February 2022: 1
- March 2022: 0
- April 2022: 0
- May 2022: 0
- June 2022: 0
- July 2022: 1
- August 2022: 0
- September 2022: 0
- October 2022: 0
- November 2022: 0
- December 2022: 0
- January 2023: 0
- February 2023: 0
- March 2023: 1
- April 2023: 0
- May 2023: 0
- June 2023: 0
- July 2023: 0
- August 2023: 2
- September 2023: 0
- October 2023: 2
- November 2023: 10
- December 2023: 5
- January 2024: 2
- February 2024: 5
- March 2024: 3
2. Transgender and Non-Binary Individuals:
a) 2022: None were owed relief duty.
b) 2023: None were owed relief duty.
c) Monthly Data from January 2022 to March 2024: None in each month as specified</t>
  </si>
  <si>
    <t>1. How many individuals were pregnant on the date they were placed in temporary accommodation between 1 January 2023 and 31st December 2023?
2. Please provide a breakdown by ethnicity of the number of pregnant individuals identified in question one.
3. How many children were 0-1 years old when they were placed in temporary accommodation between 1 January 2023 and 31st December 2023?
4. How many children were 1-2 years old when they were placed in temporary accommodation between 1 January 2023 and 31st December 2023?
5. Do you provide cots to households in temporary accommodation?
6. If yes to question five, are cots for households in temporary accommodation funded from VCSFE, commissioned housing providers, or the local authority?
7. Do you provide written or verbal safer sleep advice to families with children under the age of 2 moving into temporary accommodation?
8. Do you currently have any local policy on the space that must be provided in temporary accommodation to a family with a child under 2 who will need space for a cot?
9. If yes to question eight, please provide the relevant information.
10. Do you currently have any local policy concerning the specific needs of families with neurodiverse children living in temporary accommodation?
11. If yes to question ten, please provide the relevant information.</t>
  </si>
  <si>
    <t>Cheltenham Borough Homes (CBH) is an Arm's Length Management Organisation (ALMO) responsible for managing Cheltenham Borough Council's (CBC) and our own housing stock, as well as housing advice and homelessness services. For more details, please visit our website: http://www.cbh.org
1. Number of individuals who were pregnant when placed in temporary accommodation between 1 January 2023 and 31 December 2023:
- Total: 3 individuals
2. Ethnicity breakdown of the pregnant individuals identified:
- All individuals were White British.
3. Number of children aged 0-1 years old placed in temporary accommodation between 1 January 2023 and 31 December 2023:
-The data for children aged 0-1 years is not distinctly maintained in a manner that allows for clear identification.
4. Number of children aged 1-2 years old placed in temporary accommodation between 1 January 2023 and 31 December 2023:
- Similar to the above, this specific data is not maintained in a clearly identifiable format.
5. Provision of cots to households in temporary accommodation:
- No, CBH does not provide cots to households in temporary accommodation.
6. Provision of written or verbal safer sleep advice to families with children under the age of 2:
- No, CBH does not provide written or verbal safer sleep advice.
7. Local policy regarding space for a cot in temporary accommodation for families with a child under 2:
- No, there is no local policy that specifies the space requirements for a cot in temporary accommodations.
8. Details of policy regarding space for a cot, if any:
- Not applicable.
9. Policies addressing the needs of families with neurodiverse children in temporary accommodation:
- No, CBH does not have specific policies addressing the needs of families with neurodiverse children in temporary accommodations.
10. Details of any policies for families with neurodiverse children, if existing:
- Not applicable.
11. If yes to question ten, please provide the relevant information. Non applicable
We hope this response addresses your request comprehensively. Should there be any further details required or additional queries, please feel free to contact our office directly.</t>
  </si>
  <si>
    <t>S12</t>
  </si>
  <si>
    <t xml:space="preserve">I am writing to request information under the Freedom of Information Act.
How many public car parks do you operate?
Please fill in the below table to advise on how many public car parking spaces were available in council-operated car parks in the following years.
Year
Number of public car parking spaces available in council-operated car parks
2022
2023
2024 until 1st April 2024
Please fill in the below table to advise on how much you did / do charge for parking in the following years or whether it is free for the period referenced and the operational hours of your charging.
Year
Type of parking
2022
Average / typical hourly day time rate £
Average / typical hourly evening rate £
Average / typical hourly overnight rate £
Average / typical 24 hour rate £
Day time – please provide timings (ie daytime rates apply 6am to 6pm)
Evenings – please provide timings (ie evening rates apply 6pm – 11pm)
Overnight – please provide timings (ie night rates apply 11pm – 6am)
2023
Average / typical hourly day time rate £
Average / typical hourly evening rate £
Average / typical hourly overnight rate £
Average / typical 24 hour rate £
Day time – please provide timings (ie daytime rates apply 6am to 6pm)
Evenings – please provide timings (ie evening rates apply 6pm – 11pm)
Overnight – please provide timings (ie night rates apply 11pm – 6am)
Average / typical hourly day time rate £
2024 until April 1st
Average / typical hourly day time rate £
Average / typical hourly evening rate £
Average / typical hourly overnight rate £
Average / typical 24 hour rate £
Day time – please provide timings (ie daytime rates apply 6am to 6pm)
Evenings – please provide timings (ie evening rates apply 6pm – 11pm)
Overnight – please provide timings (ie night rates apply 11pm – 6am)
2024 – 2025 financial year
Average / typical hourly day time rate £
Average / typical hourly evening rate £
Average / typical hourly overnight rate £
Average / typical 24 hour rate £
Day time – please provide timings (ie daytime rates apply 6am to 6pm)
Evenings – please provide timings (ie evening rates apply 6pm – 11pm)
Overnight – please provide timings (ie night rates apply 11pm – 6am)
</t>
  </si>
  <si>
    <t>Thank you for your request for information. I can confirm that the council holds information relevant to your request, however we are refusing your request on the grounds of cost.
Section 12(1) of the Freedom of Information Act states that the public authority is not obliged to comply with a request for information if the authority estimates that the cost of complying with the request would exceed the appropriate limit (18 Hours/£450).
The data collation for all the P&amp;D car parks across 4 years would take longer than the permitted 18 hours as it would all need to be done manually</t>
  </si>
  <si>
    <t>Information on the expected borrowing by the Council needed to fund the Golden Valley investment., ideally broken down by years. Information on current council debt levels, and interest rates</t>
  </si>
  <si>
    <t>Information on the expected borrowing by the Council needed to fund the Golden Valley investment., ideally broken down by years. We haven’t confirmed this yet – the funding envelope has been agreed but the funding mechanism has not been determined yet.
Information on current council debt levels, and interest rates. Net borrowing at 31 March 2024 is expected to be confirmed as £186.017m. The average interest rate paid on the borrowings we currently have is 5.3%</t>
  </si>
  <si>
    <t>Find below a Freedom of Information request relating to council bin collections.
The emphasis of this Freedom of Information request is on the number of bins collected by the council and not on the number of bins provided by the council as standard.
Please provide the following information for council bins for the financial year 2022-23:
1. What are the maximum amount of bins/receptacles that are available for collection by the council (i.e. general waste bin, recycle bin, food bin, battery bin etc)? This includes bins that residents are charged extra fees to obtain.
2. Provide a list with the names of all the bins/receptacles available for collection by the council.
3. If the bin available for collection requires additional fees from a resident, please note the bin requiring fees.
4. What is the average number of bins collected from a resident by the council?</t>
  </si>
  <si>
    <t>Please find the response to the FOI below for the financial year 2022-23:
1. What are the maximum amount of bins/receptacles that are available for collection by the council (i.e. general waste bin, recycle bin, food bin, battery bin etc)? This includes bins that residents are charged extra fees to obtain.
180 ltr refuse bin (additional bins/ larger sizes are available for those who meet a certain criteria)
44ltr recycling boxes
23lt food waste caddy
Blue cardboard bag
240ltr garden waste bin – there is an additional cost for this bin
FlexCollect bag – only available to residents participating in the trial
2. Provide a list with the names of all the bins/receptacles available for collection by the council.
For kerbside collections – not communal properties
180ltr refuse
340ltr refuse
140ltr refuse
Refuse sack
Blue cardboard bag
44 ltr recycling box
7ltr food caddy
23ltr food caddy
240ltr garden waste
Garden sack
FlexCollect bag – only available to residents participating in the trial
3. If the bin available for collection requires additional fees from a resident, please note the bin requiring fees.
240 ltr Garden waste bin = From 1st April 2022 to 30th September they were £47.00
From 1st October 2022 to 31st March 2023 they were £50.00
4. What is the average number of bins collected from a resident by the council?
44ltr recycling box x 3
Blue cardboard bag
180ltr refuse bin
23ltr food waste caddy</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</si>
  <si>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50 BRIDGE STREET
CHELTENHAM
GLOUCESTERSHIRE
GL51 9DH</t>
  </si>
  <si>
    <t>EIR: 10257
Good afternoon,
Thank you for your request for CON29 information under the EIRs. We have carried out the relevant searched and can provide the following information:
Property: 50 BRIDGE STREET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t>
  </si>
  <si>
    <t>By what percentage have the business rates you have collected over the last three year's increased?</t>
  </si>
  <si>
    <t>By what percentage have the business rates you have collected over the last three year's increased?
Increase between 2020 &amp; 2021 6.71%
Increase between 2021 &amp; 2022 0.88%
Increase between 2022 &amp; 2023 0.25%</t>
  </si>
  <si>
    <t>Please could you provide me with:
Current polling district boundaries in your council area in Shapefile/GIS format. Your GIS mapping team (if you have one) should have this. If you do not hold boundaries in this format, please provide the maps in PDF or image format.
Number of individuals registered to vote in each polling district in your council area by polling district reference. For example: AA - 1,000; AB - 500; AC - 600 etc.</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</si>
  <si>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21 LEDMORE ROAD
CHARLTON KINGS
CHELTENHAM
GLOUCESTERSHIRE
GL53 8RA</t>
  </si>
  <si>
    <t>EIR: 10260
Good afternoon,
Thank you for your request for CON29 information under the EIRs. We have carried out the relevant searched and can provide the following information:
Property: 21 LEDMORE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t>
  </si>
  <si>
    <t>1. The total number of complaints you have received from private renters in each of the last six financial years (i.e. 2018/19, 2019/20, 2020/21, 2021/22, 2022/23, and 2023/24 until the most recent available date).
2. The number of complaints you have received from private renters in each of the last six financial years (i.e. 2018/19, 2019/20, 2020/21, 2021/22, 2022/23, and 2023/24 until the most recent available date) for each of the following reasons:
Repairs (e.g. that haven't been actioned, haven't been completed or haven't been completed to a good standard)
Illegal eviction (or the threat of)
Harassment
Dishonest or unfair trading behaviour
3. The number of complaints you have received from private renters in each of the last six financial years (i.e. 2018/19, 2019/20, 2020/21, 2021/22, 2022/23, and 2023/24 until the most recent available date) about letting agencies (or the top ten with the most complaints is fine). Please provide the name of each letting agency, along with the number of complaints.
4. The number of complaints you have received from private renters in each of the last six financial years (i.e. 2018/19, 2019/20, 2020/21, 2021/22, 2022/23, and 2023/24 until the most recent available date) that have been resolved:
By the council
By the landlord/letting agency
Referred to an external body (such as Environmental Health)</t>
  </si>
  <si>
    <t>See attached.</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</si>
  <si>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GLENFALL COTTAGE
HAM LANE
CHARLTON KINGS
CHELTENHAM
GLOUCESTERSHIRE
GL52 6NJ</t>
  </si>
  <si>
    <t xml:space="preserve">EIR: 10262
Good afternoon,
Thank you for your request for CON29 information under the EIRs. We have carried out the relevant searched and can provide the following information:
Property: GLENFALL COTTAGE, HAM LANE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
</t>
  </si>
  <si>
    <t>Please could you provide the following information:
Who currently provides Security Services : - Manned Guarding, Alarms, CCTV, and or any other security services for the Council?
What Security Services did the above win the contract for: i.e Keyholding, CCTV, Manned Guarding etc.
When was the last time this opportunity went out to tender?
When is the due date for the tender to be re-released?
What is the annual Council Spend on these types of services?
Who is the key responsible person – email address?</t>
  </si>
  <si>
    <t xml:space="preserve"> how much the council has paid in landfill tax over the last five years, broken down per year from 2020 inclusive
- including a breakdown of how much is paid for the disposal of rubbish fly-tipped on council land</t>
  </si>
  <si>
    <t>how much the council has paid in landfill tax over the last five years, broken down per year from 2020 inclusive
Please contact Gloucestershire County Council as they are our waste disposal authority at foi@gloucestershire.gov.uk.
- including a breakdown of how much is paid for the disposal of rubbish fly-tipped on council land
The costs incurred with regards to fly tipping are rolled up within the contract sum for street cleaning. The information required to break this down into costs incurred for fly tipping is not available.</t>
  </si>
  <si>
    <t>S31(1)(a)</t>
  </si>
  <si>
    <t>REQUEST FOR INFORMATION UNDER THE FREEDOM OF INFORMATION ACT 2000.
In accordance with the provisions specified within the above Act I hereby request the following information.
This request relates to business rates but please only refer us to data available for download on your website if it contains the requested data.
Required Information; -
A list of hereditaments where there is a credit of over £2,000 on the account.
A list of hereditaments where there has been a right on over £2000.
Please include;-
• Property Reference Number (also known as Billing Authority Reference Number) of the property on which the charge is made. This is not the Rate Demand or Account Number.
• Current Rateable Value
• Account holder name
• Property address
• The billing address (where different to the property address)</t>
  </si>
  <si>
    <t>‘Following the Information Commissioner's Office decision notice in February 2017 (link below) we are no longer publishing Business Rates credits and will exempt these requests under section 31(1)(a) of FOIA.
https://ico.org.uk/media/action-weve-taken/decision-notices/2017/2013485/fs50619844.pdf'</t>
  </si>
  <si>
    <t>UNIT 6, THE BREWERY, HENRIETTA STREET, CHELTENHAM, GLOS GL50 4FA - BA Reference: 02375000022
In terms of the Freedom of Information Act 2000, could you please provide me with the following information for the property shown above:
1) The period for which the Billing Authority is charging/has charged occupied rates since 29/11/2018.
2) Any periods of Unoccupied Property Rates (including exempt periods) since 29/11/2018</t>
  </si>
  <si>
    <t>The property has been occupied from 29.11.2018 to the present day</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</si>
  <si>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 LEWIS CARROLL LODGE
NORTH PLACE
CHELTENHAM
GLOUCESTERSHIRE
GL50 4FH</t>
  </si>
  <si>
    <t>EIR: 10267
Good afternoon,
Thank you for your request for CON29 information under the EIRs. We have carried out the relevant searched and can provide the following information:
Property: 1 LEWIS CARROLL LODGE, NORTH PLACE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</si>
  <si>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8 OVERTON COURT
OVERTON PARK ROAD
CHELTENHAM
GLOUCESTERSHIRE
GL50 3BW</t>
  </si>
  <si>
    <t>EIR: 10268
Good afternoon,
Thank you for your request for CON29 information under the EIRs. We have carried out the relevant searched and can provide the following information:
Property: FLAT 8 OVERTON COURT, OVERTON PARK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</si>
  <si>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17 WILLIAM GOUGH CLOSE
CHELTENHAM
GLOUCESTERSHIRE
GL51 0QL</t>
  </si>
  <si>
    <t>EIR: 10269
Good afternoon,
Thank you for your request for CON29 information under the EIRs. We have carried out the relevant searched and can provide the following information:
Property: 17 WILLIAM GOUGH CLOSE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t>
  </si>
  <si>
    <t xml:space="preserve">1. How many private hire Vehicle Licences are currently issued by the authority in the following categories:
1.1. Private hire
1.1.1. How many of these are classed as Wheelchair accessible vehicles?
1.2. Hackney carriage/Taxi
1.2.1. How many of these are classed as Wheelchair accessible vehicles?
1.3. Executive vehicle
1.3.1. How many of these are classed as Wheelchair accessible vehicles?
2. How many Private Hire Vehicle Operator Licences are currently issued by the authority?
3. How many Private Hire Vehicle Driver Licences are currently issued by the authority in the following categories:
3.1. Private hire
3.2. Hackney carriage/Taxi
3.3. Please state details of any other licence categories offered by the Authority (e.g. dual category licences).
4. Please provide names of all businesses that currently hold Private Vehicle Operator Licences issued by the authority.
5. How many vehicles does the Authority own and/or operate within each of the following categories and how many of these have a registered capacity to carry wheelchair passengers:
5.1. M1
5.1.1. Total Number:
5.1.2. Of which are wheelchair accessible:
5.2. M2
5.2.1. Total Number:
5.2.2. Of which are wheelchair accessible:
5.3. M3
5.3.1. Total Number:
5.3.2. Of which are wheelchair accessible:
 </t>
  </si>
  <si>
    <t xml:space="preserve">1. How many private hire Vehicle Licences are currently issued by the authority in the following categories:
1.1. Private hire
1.1.1. How many of these are classed as Wheelchair accessible vehicles? 1
1.2. Hackney carriage/Taxi
1.2.1. How many of these are classed as Wheelchair accessible vehicles? 68
1.3. Executive vehicle – WE DO NOT RECORD VEHICLES AS AN EXECUTIVE TYPE
1.3.1. How many of these are classed as Wheelchair accessible vehicles? NOT AVAILABLE
2. How many Private Hire Vehicle Operator Licences are currently issued by the authority? 33
3. How many Private Hire Vehicle Driver Licences are currently issued by the authority in the following categories:
3.1. Private hire 51
3.2. Hackney carriage/Taxi 251
3.3. Please state details of any other licence categories offered by the Authority (e.g. dual category licences). WE DO NOT ISSUE DESIGNATED DUAL USE DRIVER LICENCES – HOWEVER HACKNEY CARRIAGE DRIVERS LICENCES ARE PERMITTED TO BE USED TO DRIVE PRIVATE HIRE VEHICLES BY THIS AUTHORITY. WE ISSUE NO OTHER LICENCE CATEGORIES UNDER THE TAXI AND PRIVATE HIRE REGIME.
4. Please provide names of all businesses that currently hold Private Vehicle Operator Licences issued by the authority. Please see attached
5. How many vehicles does the Authority own and/or operate within each of the following categories and how many of these have a registered capacity to carry wheelchair passengers:
5.1. M1
5.1.1. Total Number: 1
5.1.2. Of which are wheelchair accessible: 0
5.2. M2
5.2.1. Total Number:0
5.2.2. Of which are wheelchair accessible:0
5.3. M3
5.3.1. Total Number: 0
5.3.2. Of which are wheelchair accessible: 0
 </t>
  </si>
  <si>
    <t>I would like to request the following information:
The name(s) of the software used for maintenance management systems (Typically known as CMMS, EAM, Asset Management, Facilities Management) within the council.
The number of users licensed to use the maintenance management system software.
The annual cost associated with the maintenance management system software.
The individual or department responsible for managing and overseeing the maintenance management system software.
The expiration date of the current contract(s) for the maintenance management system software.
I would also like to request information regarding the following:
The software used to manage the allocation of equipment within the council, for example lawn mowers, road sweepers, waste collection vehicles.
Additionally, to this, how are the above jobs allocated.
The software used for maintaining buildings, homes, playgrounds, green spaces &amp; grounds etc. within the local council.
The software used for registering accidents or damages within all equipment or assets owned or leased within the facility.
How failures of equipment, machinery, vehicles, damages to property and supplies are logged within the facility.
Name of software used to ensure equipment, machinery and any other items are fit for use for example periodic testing and calibration, for example fire extinguishers.
With property, how are they maintained, how is the data logged for example testing, alarm checks, inspections of homes and which software is used to support this if any?.</t>
  </si>
  <si>
    <t xml:space="preserve">Please note: We do not have any maintenance system software in the green space team or property services.
The name(s) of the software used for maintenance management systems (Typically known as CMMS, EAM, Asset Management, Facilities Management) within the council. - Assetworks
The number of users licensed to use the maintenance management system software. - 60
The annual cost associated with the maintenance management system software. £24,900
The individual or department responsible for managing and overseeing the maintenance management system software. Fleet Services
The expiration date of the current contract(s) for the maintenance management system software. – November 2025
The software used to manage the allocation of equipment within the council, for example lawn mowers, road sweepers, waste collection vehicles. - Assetworks
Additionally, to this, how are the above jobs allocated. all jobs are allocated with in the software from Assetworks
The software used for maintaining buildings, homes, playgrounds, green spaces &amp; grounds etc. within the local council. n/a
The software used for registering accidents or damages within all equipment or assets owned or leased within the facility. Assetworks
How failures of equipment, machinery, vehicles, damages to property and supplies are logged within the facility. Assetworks
Name of software used to ensure equipment, machinery and any other items are fit for use for example periodic testing and calibration, for example fire extinguishers. For equipment and vehicles - Assetworks
With property, how are they maintained, how is the data logged for example testing, alarm checks, inspections of homes and which software is used to support this if any?. n/a
 </t>
  </si>
  <si>
    <t>Under the terms of the Freedom of Information Act 2000 please could I request a list of Non-Domestic Completion Notices served by the authority from 01/01/2024 to the present date. I would be grateful if the list could include;
The property reference number (otherwise known as billing authority reference number).
The address of the property to which the notice relates.
The date the notice was served .
The completion date recorded.
The business or person to whom the notice was served.
Address to where the Notice was sent.
Whether the notice was issued by the billing authority or a third party.</t>
  </si>
  <si>
    <t>We have not issued any.</t>
  </si>
  <si>
    <t>Information not held</t>
  </si>
  <si>
    <t xml:space="preserve">Dear Sirs, 
I am writing to make a request for the following information enclosed in this letter, to which we are entitled under the 
Freedom of Information Act 2000. 
RS Bonds Surety are the only company in the UK that specialise solely and exclusively in the procurement of road and 
sewer bonds on behalf of housebuilders. 
I would be grateful if you could provide me with the following information on all Section 38 &amp; Section 278 technical 
approvals granted from the 1' January 2024 — 31st March 2024. In the interest of protecting our environment, I would like 
to request that the above information is sent to infoarsbonds.co.uk. 
This information should be easily accessible to Cheltenham Borough, as other Local Authorities have swiftly provided this 
information. To aid and assist, I have enclosed a template within this letter that demonstrates the type of data we require. 
I understand that you must respond to my request within 20 working days after receiving this letter. Therefore, I would be 
grateful if you could confirm receipt of this letter through the email provided above. </t>
  </si>
  <si>
    <t>Good afternoon,
Thank you for your enquiry however, Cheltenham Borough Council does not hold the information requested as it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</si>
  <si>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144 FARMFIELD ROAD
CHELTENHAM
GLOUCESTERSHIRE
GL51 3RB</t>
  </si>
  <si>
    <t>EIR: 10274
Good afternoon,
Thank you for your request for CON29 information under the EIRs. We have carried out the relevant searched and can provide the following information:
Property: 144 FARMFIELD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t>
  </si>
  <si>
    <t>1.A - How many vacant council homes, including void properties do you currently have to date? (6th April 2024).
1.B - How many of these properties have been vacant for longer than 3 months?
1.C - How many of these properties have been vacant for longer than 6 months?
1.D - How many of these properties have been vacant for longer than 1 year?
2.A How many people do you currently have to date on your current council housing waiting list? (6th March 2024)
2.B How many homeless families and or individuals have you received from London boroughs (out of area rehousing) in the last 5 years (2019, 2020, 2021, 2022, 2023)
- Additionally how many homeless families and or individuals have you received from London boroughs (out of area rehousing) since the beginning of 2024 (Jan 2024, Feb, 2024, March, 2024)
2.C How many people that declared themselves homeless to your council in the last year, were not deemed a priority need and therefore were not accepted onto your council housing waiting list</t>
  </si>
  <si>
    <t>Cheltenham Borough Homes (CBH) is an Arm's Length Management Organisation (ALMO) responsible for managing Cheltenham Borough Council's (CBC) and our own housing stock, as well as housing advice and homelessness services. For more details, please visit our website: http://www.cbh.org/
Our Response:
1.A: How many vacant council homes, including void properties, do you currently have to date (data as of 6th April 2024)?
- Answer: 70 properties
1.B: How many of these properties have been vacant for longer than 3 months?
- Answer: 12 properties
1.C: How many of these properties have been vacant for longer than 6 months?
- Answer: 8 properties
1.D: How many of these properties have been vacant for longer than 1 year?
- Answer: 15 properties
2.A: How many people do you currently have to date on your council housing waiting list (as of 6th March 2024)?
- Answer: 2,965 individuals
2.B: How many homeless families and/or individuals have you received from London boroughs (out of area rehousing) in the last 5 years (2019, 2020, 2021, 2022, 2023)?
- Answer: Information not recorded/accessible
2.B (continued): How many homeless families and/or individuals have you received from London boroughs (out of area rehousing) since the beginning of 2024 (January 2024, February 2024, March 2024)?
- Answer: Information not recorded/accessible
2.C: How many people that declared themselves homeless to your council in the last year, were not deemed a priority need and therefore were not accepted onto your council housing waiting list?
- Answer: Priority is not a barrier to the council waiting list. Everyone who declares themselves homeless can be added to the waiting list, regardless of their priority status.</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</si>
  <si>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APARTMENT 3
116 WINCHCOMBE STREET
CHELTENHAM
GLOUCESTERSHIRE
GL52 2NW
This property may be listed as Flat 3, 116 Winchcombe Road.</t>
  </si>
  <si>
    <t>EIR: 10276
Good afternoon,
Thank you for your request for CON29 information under the EIRs. We have carried out the relevant searched and can provide the following information:
Property: APARTMENT 3, 116 WINCHCOMBE STREET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</si>
  <si>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16 HALLAND ROAD
CHELTENHAM
GLOUCESTERSHIRE
GL53 0DJ</t>
  </si>
  <si>
    <t>EIR: 10277
Good afternoon,
Thank you for your request for CON29 information under the EIRs. We have carried out the relevant searched and can provide the following information:
Property: 16 HALLAND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t>
  </si>
  <si>
    <t>1.A - How many vacant council homes, including void properties do you currently have to date? (6th April 2024).
1.B - How many of these properties have been vacant for longer than 3 months?
1.C - How many of these properties have been vacant for longer than 6 months?
1.D - How many of these properties have been vacant for longer than 1 year?
2.A How many people do you currently have to date on your current council housing waiting list? (6th March 2024)
2.B How many homeless families and or individuals have you received from London boroughs (out of area rehousing) in the last 5 years (2019, 2020, 2021, 2022, 2023)
- Additionally how many homeless families and or individuals have you received from London boroughs (out of area rehousing) since the beginning of 2024 (Jan 2024, Feb, 2024, March, 2024)
2.C How many people that declared themselves homeless to your council in the last year, were not deemed a priority need and therefore were not accepted onto your council housing waiting list?</t>
  </si>
  <si>
    <t>Cheltenham Borough Homes (CBH) is an Arm's Length Management Organisation (ALMO) responsible for managing Cheltenham Borough Council's (CBC) and our own housing stock, as well as housing advice and homelessness services. For more details, please visit our website: http://www.cbh.org/
Our Response:
1.A: How many vacant council homes, including void properties, do you currently have to date (data as of 6th April 2024)?
- Answer: 70 properties
1.B: How many of these properties have been vacant for longer than 3 months?
- Answer: 12 properties
1.C: How many of these properties have been vacant for longer than 6 months?
- Answer: 8 properties
1.D: How many of these properties have been vacant for longer than 1 year?
- Answer: 15 properties
2.A: How many people do you currently have to date on your council housing waiting list (as of 6th March 2024)?
- Answer: 2,965 individuals
2.B: How many homeless families and/or individuals have you received from London boroughs (out of area rehousing) in the last 5 years (2019, 2020, 2021, 2022, 2023)?
- Answer: Information not recorded/accessible
2.B (continued): How many homeless families and/or individuals have you received from London boroughs (out of area rehousing) since the beginning of 2024 (January 2024, February 2024, March 2024)?
- Answer: Information not recorded/accessible
2.C: How many people that declared themselves homeless to your council in the last year, were not deemed a priority need and therefore were not accepted onto your council housing waiting list?
- Answer: Priority is not a barrier to the council waiting list. Everyone who declares themselves homeless can be added to the waiting list, regardless of their priority status</t>
  </si>
  <si>
    <t xml:space="preserve">Do you operate a Selective Licencing Schemes for landlords? Yes/No
If yes, please could you provide the information below
Question/financial year
2022/23
2023/24
Financial year starting 6th April 24
The cost of a Selective Licence
£
£
£
The cost for any additional Selective Licences
£
£
£
How long is the Selective Licence valid for
Years
Years
Years
Are discounts available, such as if the landlord is a member of the NLA, RLA or LLAS
Yes/No
Yes/No
Yes/No
How many Selective Licencing areas in operation
The number of Selective Licences issued
N/A
Please state how much revenue the council has generated from the Selective Licencing Schemes
£
£
N/A
The number of fines issued for licensing offences
N/A
Total value of fines issued for licencing offences
£
£
N/A
</t>
  </si>
  <si>
    <t>Cheltenham Borough Council does not operate any selective licensing schemes for landlords</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</si>
  <si>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30 PARK STREET
CHELTENHAM
GLOUCESTERSHIRE
GL50 3NG</t>
  </si>
  <si>
    <t>EIR: 10280
Good afternoon,
Thank you for your request for CON29 information under the EIRs. We have carried out the relevant searched and can provide the following information:
Property: 30 PARK STREET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t>
  </si>
  <si>
    <t>How many projects under the Government’s ‘Levelling Up Fund’ has your Local Authority been granted government funding for (including rounds one, two and three)?
What is the total estimated cost of these projects combined, and what is the total estimated cost of each project?
How much money has currently been spent by the Local Authority on these projects in total, and how much money has currently been spend by the Local Authority on these projects, broken down by project?
How much money has been transferred from the government to the Local Authority for each project, broken down by project?
Do these projects require planning permission and if so, has planning permission been granted for the projects which require it? Please supply the answer for each project.</t>
  </si>
  <si>
    <t>Please see attached</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</si>
  <si>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2 JUBILEE COURT
COMMERCIAL STREET
CHELTENHAM
GLOUCESTERSHIRE
GL50 2AJ
</t>
  </si>
  <si>
    <t>EIR: 10282
Good afternoon,
Thank you for your request for CON29 information under the EIRs. We have carried out the relevant searched and can provide the following information:
Property: FLAT 2 JUBILEE COURT, COMMERCIAL STREET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</si>
  <si>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APARTMENT 1 BYRON COURT
PITTVILLE CIRCUS ROAD
CHELTENHAM
GLOUCESTERSHIRE
GL52 2GA</t>
  </si>
  <si>
    <t>EIR: 10283
Good afternoon,
Thank you for your request for CON29 information under the EIRs. We have carried out the relevant searched and can provide the following information:
Property: APARTMENT 1 BYRON COURT, PITTVILLE CIRCUS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t>
  </si>
  <si>
    <t>1 . Do you have an Electric Vehicle transition strategy in place?
2. How many vehicles (pool cars, taxis, buses, trucks, etc) do you have in your fleet and what percentage is electric/hybrid?
3. How many garages do you operate for the maintenance of your fleet, (inc taxi compliance and MOTs). Does this cover both diesel fuelled, pure electric and hybrid vehicles?
4. Can I please have the contact details (email and phone number) for your Fleet Manager.</t>
  </si>
  <si>
    <t xml:space="preserve">Please see Cabinet decision dated 30 November 2021 - https://democracy.cheltenham.gov.uk/ieListDocuments.aspx?CId=166&amp;MId=3304
83 vehicles on fleet and 2 vehicles are electric
1 garage covering maintenance of our fleet, taxi compliance and MOT (class 4 and 7). Covering diesel, electric and hybrid
Please see below
Kevin Attwood, Fleet Technical Manager
Tel: 07799 868061
Email: kevin.attwood@ubico.co.uk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</si>
  <si>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324 OLD BATH ROAD
CHELTENHAM
GLOUCESTERSHIRE
GL53 9AL</t>
  </si>
  <si>
    <t xml:space="preserve">EIR: 10285
Good afternoon,
Thank you for your request for CON29 information under the EIRs. We have carried out the relevant searched and can provide the following information:
Property: 324 OLD BATH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
</t>
  </si>
  <si>
    <t>Under the Freedom of Information Act, for the tax years 2014/15 to
2022/23 inclusive, please would you please fully disclose the following details, breaking the figures by year:
1. How much revenue has been received by your organisation for services rendered to film and television productions? This could include location rental, permits and all other services related to film productions using your personnel or resources.
2. Please outline the type of work or service rendered, in each case and disclose the revenue received for each type of service.
3. How much has your organisation spent on facilitating such arrangements between 2014/15 to 2022/23, inclusive, broken down by year</t>
  </si>
  <si>
    <t>1. How much revenue has been received by your organisation for services rendered to film and television productions? This could include location rental, permits and all other services related to film productions using your personnel or resources.
Records for this are kept per calendar year rather than per financial year, and our records only go back as far as 2017.
2017 £160
2018 £0
2019 £1360
2020 £400
2021 £380
2022 £1360
2023 £400
2. Please outline the type of work or service rendered, in each case and disclose the revenue received for each type of service.
Land use and admin, charged at a rate of £80 per hour of filming.  Please note this only applies to CBC parks and green space land, as filming on the highway comes under the jurisdiction of Gloucestershire County Council Highways.
3. How much has your organisation spent on facilitating such arrangements between 2014/15 to 2022/23, inclusive, broken down by year?
We don't record this information.</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</si>
  <si>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31 ROSEHIP COURT
UP HATHERLEY
CHELTENHAM
GLOUCESTERSHIRE
GL51 3WN</t>
  </si>
  <si>
    <t xml:space="preserve">Good afternoon,
Thank you for your request for CON29 information under the EIRs. We have carried out the relevant searched and can provide the following information:
Property: 31 ROSEHIP COURT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</si>
  <si>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22 PARK GATE
PARK PLACE
CHELTENHAM
GLOUCESTERSHIRE
GL50 2QE</t>
  </si>
  <si>
    <t xml:space="preserve">EIR: 10288
Good afternoon,
Thank you for your request for CON29 information under the EIRs. We have carried out the relevant searched and can provide the following information:
Property: FLAT 22 PARK GATE, PARK PLACE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
</t>
  </si>
  <si>
    <t>The number of parking tickets issued in your council in 2023
The number of parking tickets issued in your council in 2022</t>
  </si>
  <si>
    <t>The number of parking tickets issued in your council in 2023 – 5,167
The number of parking tickets issued in your council in 2022 – 3,941</t>
  </si>
  <si>
    <t>How many section 202 reviews were successful in the annual year 2023? Please also give the number of section 202 reviews received.
How many section 202 reviews were successful in the annual year 2022? Please also give the number of section 202 reviews received.
How many section 202 reviews were successful in the annual year 2021? Please also give the number of section 202 reviews received.
How many section 202 reviews were successful in the annual year 2020? Please also give the number of section 202 reviews received.
How many section 202 reviews were successful in the annual year 2019? Please also give the number of section 202 reviews received</t>
  </si>
  <si>
    <t>Cheltenham Borough Homes (CBH) is an Arm's Length Management Organisation (ALMO) that is responsible for managing Cheltenham Borough Council's (CBC) and our own housing stock, as well as housing advice and homelessness services. For more details, you can visit our website: http://www.cbh.org
Here's our response:
1. Section 202 reviews for 2023:
- Number of section 202 reviews received: 6
- Number of successful section 202 reviews: 2
2. Section 202 reviews for 2022:
- Number of section 202 reviews received: 3
- Number of successful section 202 reviews: 1
3. Section 202 reviews for 2021:
- Number of section 202 reviews received: 4
- Number of successful section 202 reviews: 2
4. Section 202 reviews for 2020:
- Number of section 202 reviews received: 6
- Number of successful section 202 reviews: 1
5. Section 202 reviews for 2019:
- Number of section 202 reviews received: None recorded
- Number of successful section 202 reviews: None recorded</t>
  </si>
  <si>
    <t>Please can you provide me with the following information under the Freedom Of Information Act 2000:-
A list of all properties that have any credit balance on their business rates account
The account number
The account holder
The property address including postcode
Billing authority reference number
The current balance
Account start date
Account end date</t>
  </si>
  <si>
    <t>Thank you for your enquiry received today. Your request for information has been logged as FOI 10291.
‘Following the Information Commissioner's Office decision notice in February 2017 (link below) we are no longer publishing Business Rates credits and will exempt these requests under section 31(1)(a) of FOIA.
https://ico.org.uk/media/action-weve-taken/decision-notices/2017/2013485/fs50619844.pdf</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</si>
  <si>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11 OSBORNE HOUSE
QUEENS ROAD
CHELTENHAM
GLOUCESTERSHIRE
GL50 2LL</t>
  </si>
  <si>
    <t>EIR: 10292
Good afternoon,
Thank you for your request for CON29 information under the EIRs. We have carried out the relevant searched and can provide the following information:
Property: FLAT 11 OSBORNE HOUSE, QUEENS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t>
  </si>
  <si>
    <t>Please can you supply me with the following information?
Registration number:
Make:
Model:
of all vehicles registered as a Taxi, Hackney Carriage or for Private Hire between 22nd November 2023 and 31st March 2024 within your Council.</t>
  </si>
  <si>
    <t>Please see the attached information.</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</si>
  <si>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8 BEECHES ROAD
CHARLTON KINGS
CHELTENHAM
GLOUCESTERSHIRE
GL53 8NQ
</t>
  </si>
  <si>
    <t>EIR: 10294
Good afternoon,
Thank you for your request for CON29 information under the EIRs. We have carried out the relevant searched and can provide the following information:
Property: 8 BEECHES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
Kind regards,</t>
  </si>
  <si>
    <t>1. Contact details for the person managing the Groundscare/ Open Spaces, to include full names, job title, email address and telephone number.
2. Does to council manage all the mowing in house or is this outsourced to a contractor? If so, please supply the name of the contractor.
3. A list of all mowing machinery owned by the council excluding any handheld machinery e.g. pedestrian mowers and strimmer’s. Please include the make, model, and size, along with the purchase date</t>
  </si>
  <si>
    <t>1. Contact details for the person managing the Groundscare/ Open Spaces, to include full names, job title, email address and telephone number. Adam Reynolds, Parks and Public Realm Manager. greenspacedevelopment@cheltenham.gov.uk, 01242 262626
2. Does to council manage all the mowing in house or is this outsourced to a contractor? If so, please supply the name of the contractor. The mowing is outsourced to Ubico Ltd
3. A list of all mowing machinery owned by the council excluding any handheld machinery e.g. pedestrian mowers and strimmer’s. Please include the make, model, and size, along with the purchase date. See attached</t>
  </si>
  <si>
    <t>Could you please provide the planning references for all applications that contain a s106 agreement for the years 2011-2019?</t>
  </si>
  <si>
    <t>Attached is a list of all planning applications 2011-2019 which have a s.106 Agreement, as requested</t>
  </si>
  <si>
    <t xml:space="preserve">Please find attached a completed Council Questionnaire regarding your research study.
The following comment was made from a member of the greenspace team:
It is certainly an interesting topic, and one that affects a lot of what we do on a day-to-day basis.
For further background on how we approach this subject, you may wish to listen to a re-wilding podcast that I was recently a guest on, talking about just that. https://player.captivate.fm/episode/2fe9b401-0d3e-4c6d-9da8-211c408724db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</si>
  <si>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8 BRONTE CLOSE
CHELTENHAM
GLOUCESTERSHIRE
GL51 3NG</t>
  </si>
  <si>
    <t xml:space="preserve">EIR: 10298
Good afternoon,
Thank you for your request for CON29 information under the EIRs. We have carried out the relevant searched and can provide the following information:
Property: 8 BRONTE CLOSE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
</t>
  </si>
  <si>
    <t>Monthly figures for flytipping across the borough from 01/02/2022 to present (by ward if it's easy to do). Since 01/02/2022 to present, the number of flytipping cases where perpetrators were identifying along with dates of when they were first reported and whether or not they proceeded to a fine or prosecution</t>
  </si>
  <si>
    <t>Currently we are unable to extract the data in the format that you have requested. Our Neighbourhood Team Leader is working with the data analyst to improve statistics retrieval, and therefore suggests re-submitting this FOI next year when we may be able to provide the full breakdown you have requested.
Please see the detail of what we are able to provide below -
01.02.2022 - 02.05.2024 - Fly tipping cases within the borough.
Fly tipping cases on Public Land - 3668
Fly tipping cases on Private Land - 122
Total FPNs for time period requested - 113
Prosecutions for period - 10</t>
  </si>
  <si>
    <t>Can you please list how many public health funerals (or so called “pauper” funerals) your council has organised, in the following years: 2018, 2019, 2020, 2021, 2022, 2023
Do you carry out an attended or unattended funeral?
Do you return ashes to family or friends if wished and, if so, under what circumstances?
If you do return ashes do you charge for that and how much?
What evidence do you require to carry out a burial, if that isn’t the default funerary method?</t>
  </si>
  <si>
    <t>Can you please list how many public health funerals (or so called “pauper” funerals) your council has organised, in the following years: 2018, 2019, 2020, 2021, 2022, 2023
2018 14
2019 3
2020 6
2021 13
2022 9
2023 7
Do you carry out an attended or unattended funeral?
Both / either. Depending on the circumstances of the case.
Do you return ashes to family or friends if wished and, if so, under what circumstances?
Yes, if requested by family / friends ashes will be returned, free of charge, but they are expected to arrange collection from or delivery by our appointed funeral director.
If you do return ashes do you charge for that and how much?
No
What evidence do you require to carry out a burial, if that isn’t the default funerary method?
Default is cremation. Burial can be arranged at officer discretion where either close family / friend can confirm this had been discussed, or written request can be found.</t>
  </si>
  <si>
    <t>Q1: Please provide a link to any planning applications which have been granted since January 1st 2021 for housing sites of 1,000 dwellings or more.
Q2: Please provide any standard documentation which is issued by the Local Planning Authority to developers for guidance on designing housing site proposals.
Q3: Please outline how internal highway networks are agreed with developers. In particular, specifics around:
A: Road hierarchy (how is this identified (AADT, etc?); how is active travel dealt with; are there set design tiers)
B: Shared surfaces (When are these requested? Is there a limit to the number of dwellings they serve?)
C: Cycle infrastructure (when is dedicated cycle infrastructure required? Are there local design standards in place? Is there focus on connecting to existing networks; how is cycle parking dealt with?)
D: Pedestrian provision including crossing points (outline the conditions for internal development crossings – local centres, schools, critical mass etc)
E: Electric vehicle charging provision (When are communal charging areas requested; when are chargers requested for each dwelling, any other comment)
Q4: Please outline how provision for public transport is accommodated for new development sites where public transport provision is required within the site itself. Is there a trigger point for public transport provision to be implemented? How are requirements for public transport decided?
How are public transport stop/shelter locations and specifications within development sites decided?
At what stage are public transport operators involved, and does this directly influence build-out phasing?
Q5 Is public transport provision prioritised in any way in the highway, for new residential developments?
Q6 Is active travel prioritised in any way for new housing development sites?
Q7: Please indicate if all new development sites install infrastructure for active travel which is compliant with LTN 1/20.
Q8: Please provide commentary on how needs for community facilities are identified to be delivered as part of a residential planning application. This could include schools, shops, local centre, parks/play equipment, office facilities, places of worship etc.
Q9: Has the Local Authority utilised its powers of compulsory purchase in order to construct an active or sustainable travel project.
Q10: Please provide any monitoring reports from where Low Traffic Neighbourhoods, modal filters, ‘Mini Holland’, 15-minute neighbourhood or similar interventions have been implemented in order to reduce carborne trips.
Q11: Has your Local Authority area declared a carbon emergency?</t>
  </si>
  <si>
    <t>Q1: Please provide a link to any planning applications which have been granted since January 1st 2021 for housing sites of 1,000 dwellings or more. We have issued no planning permissions for over 1000 dwellings since January 2021.
Q2: Please provide any standard documentation which is issued by the Local Planning Authority to developers for guidance on designing housing site proposals. All of the guidance that we hold can be found on the council’s website, under Planning Policy &gt; Supplementary Planning Guidance. Gloucestershire County Council’s website also holds design guidance, particularly in respect of highways/layout etc. Please contact them directly at: foi@gloucestershire.gov.uk
Q3: Please outline how internal highway networks are agreed with developers.
Cheltenham Borough Council does not hold the information requested as it relates to a function that Gloucestershire County Council has responsibility for and who may hold the information. Please contact them directly at: foi@gloucestershire.gov.uk
Q4: Please outline how provision for public transport is accommodated for new development sites where public transport provision is required within the site itself. Is there a trigger point for public transport provision to be implemented? How are requirements for public transport decided?
How are public transport stop/shelter locations and specifications within development sites decided?
At what stage are public transport operators involved, and does this directly influence build-out phasing?
Cheltenham Borough Council does not hold the information requested as it relates to a function that Gloucestershire County Council has responsibility for and who may hold the information. Please contact them directly at: foi@gloucestershire.gov.uk
Q5 Is public transport provision prioritised in any way in the highway, for new residential developments?
Cheltenham Borough Council does not hold the information requested as it relates to a function that Gloucestershire County Council has responsibility for and who may hold the information. Please contact them directly at: foi@gloucestershire.gov.uk
Q6 Is active travel prioritised in any way for new housing development sites?
Cheltenham Borough Council does not hold the information requested as it relates to a function that Gloucestershire County Council has responsibility for and who may hold the information. Please contact them directly at: foi@gloucestershire.gov.uk
Q7: Please indicate if all new development sites install infrastructure for active travel which is compliant with LTN 1/20.
# Cheltenham Borough Council does not hold the information requested as it relates to a function that Gloucestershire County Council has responsibility for and who may hold the information. Please contact them directly at: foi@gloucestershire.gov.uk
Q8: Please provide commentary on how needs for community facilities are identified to be delivered as part of a residential planning application. This could include schools, shops, local centre, parks/play equipment, office facilities, places of worship etc.
We have considered your request under Section 1(1) of the Freedom of Information Act 2000 (FOIA) which entitles you to be provided with a copy of any recorded information ‘held’ by a public authority unless an appropriate exemption applies. The council does not have to create new information to answer your questions, nor does it have to provide opinions that are not already recorded.
Having considered your request I can confirm that we do not hold any information that would provide a response to your question
Q9: Has the Local Authority utilised its powers of compulsory purchase in order to construct an active or sustainable travel project.
Cheltenham Borough Council does not hold the information requested as it relates to a function that Gloucestershire County Council has responsibility for and who may hold the information. Please contact them directly at: foi@gloucestershire.gov.uk
Q10: Please provide any monitoring reports from where Low Traffic Neighbourhoods, modal filters, ‘Mini Holland’, 15-minute neighbourhood or similar interventions have been implemented in order to reduce carborne trips.
Cheltenham Borough Council does not hold the information requested as it relates to a function that Gloucestershire County Council has responsibility for and who may hold the information. Please contact them directly at: foi@gloucestershire.gov.uk
Q11: Has your Local Authority area declared a carbon emergency? Cheltenham Borough Council voted on 9 July 2019 to declare a climate emergency. https://www.cheltenham.gov.uk/info/61/climate_and_sustainability/1622/climate_emergency</t>
  </si>
  <si>
    <t>I would like to know:
a) The number of electric, gas, fuel &amp; water meters the organisation has (billing meters and sub-meters).
b) The number of those meters that are manually read &amp; recorded.
c) The number of those meters that are AMR (Automated Meter Reading) meters.
d) Across how many sites the meters distributed.</t>
  </si>
  <si>
    <t>I would like to know:
a) The number of electric, gas, fuel &amp; water meters the organisation has (billing meters and sub-meters).
Electricity Main Meters: 69
Electricity Sub Meters: 36
Gas Main Meters: 27
b) The number of those meters that are manually read &amp; recorded.
Electricity Main Meters: 26
Gas Main Meters: 3
c) The number of those meters that are AMR (Automated Meter Reading) meters.
Electricity Main Meters: 7
Electricity Sub Meters: 36
Gas Main Meters: 22
d) Across how many sites the meters distributed.
69</t>
  </si>
  <si>
    <t xml:space="preserve">S31(1)(a) </t>
  </si>
  <si>
    <t>All properties within your Billing Authority area where there is either a credit held on the account or there was previously a credit which has now been written on…
• The fields required are all non-personal.
• Primary Liable Party Name (Business Name)
• Full Property Address
• Postcode
• Billing Authority Reference Number (Assessment Number)
• Current Rateable Value
• Credit Amount
• Date Credit Applies To</t>
  </si>
  <si>
    <t xml:space="preserve">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</si>
  <si>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24 FAIRFIELD AVENUE
CHELTENHAM
GLOUCESTERSHIRE
GL53 7PN</t>
  </si>
  <si>
    <t xml:space="preserve">EIR: 10304
Good afternoon,
Thank you for your request for CON29 information under the EIRs. We have carried out the relevant searched and can provide the following information:
Property: 24 FAIRFIELD AVENUE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
</t>
  </si>
  <si>
    <t>1. Your most recent published or otherwise councillor training or induction programme or schedule including seminars, workshops eLearning etc
2. Your councillor training, development strategy or plan or policy
3. Any report of wholistic or groups needs analysis of councillor training developed i.e. where you have scoped and analysed councillor training needs either as individuals or as a whole. Where there is none in the last five years,( April 2019 to April 2024) please state this.
4. A copy of your new councillor induction or welcome pack if any.
5. The budget over the last two financial years for Councillor training.
6. The Job description of any officer responsible for council development or training
7. The most recent list of publications, guidance notes for councillors available .
8. A copy of the proforma which may be used to develop or identify councillors’ own development needs i.e. by completing a Training Needs Analysis (TNA) or undertaking a Personal Development Review (PDR) or Personal Training Programme ( PTP ) Or Similarly named document used to identify individual training needs.
9. The most recent quality assurance or feedback report of the quality of the programmes being develop or delivered i.e. what do councillors think of the quality and relevance of the training provided. Where there is none in the last five years,( April 2019 to April 2024) please state this
10. Any other document which identifies positively , through awards or accolades or positive articles or press releases the type and scope of training and induction you provide to councillors ( Please use your discretion, I am looking for best practice)</t>
  </si>
  <si>
    <t>1. Your most recent published or otherwise councillor training or induction programme or schedule including seminars, workshops eLearning etc - attached
2. Your councillor training, development strategy or plan or policy - this is in the process of being developed
3. Any report of wholistic or groups needs analysis of councillor training developed i.e. where you have scoped and analysed councillor training needs either as individuals or as a whole. Where there is none in the last five years,( April 2019 to April 2024) please state this. this is in the process of being developed
4. A copy of your new councillor induction or welcome pack if any - attached
5. The budget over the last two financial years for Councillor training. £5 k per annum
6. The Job description of any officer responsible for council development or training attached
7. The most recent list of publications, guidance notes for councillors available .n/a
8. A copy of the proforma which may be used to develop or identify councillors’ own development needs i.e. by completing a Training Needs Analysis (TNA) or undertaking a Personal Development Review (PDR) or Personal Training Programme ( PTP ) Or Similarly named document used to identify individual training needs. n/a
9. The most recent quality assurance or feedback report of the quality of the programmes being develop or delivered i.e. what do councillors think of the quality and relevance of the training provided. Where there is none in the last five years,( April 2019 to April 2024) please state this n/a
10. Any other document which identifies positively , through awards or accolades or positive articles or press releases the type and scope of training and induction you provide to councillors ( Please use your discretion, I am looking for best practice) n/a</t>
  </si>
  <si>
    <t>Is the Council currently making use of tax increment financing (retaining business rate increases above a set baseline, for a set period, in a designated area? For clarification, this practice is sometimes also known as ‘business rate borrowing’, although it does not have to involve borrowing.
If so,
Could you please provide a map of the designated area(s)?
Could you please provide a list of postcodes that fall within the designated area(s)?
Please provide a short description of the purpose of using TIF (e.g., for regeneration of the designated area).
i. Has any investment taken place in relation to TIF? If so, could you please provide a short description of the type of investment, timelines, and amount invested?
When did the TIF mechanism come into effect, and for which period (e.g., in April 2013, for a period of 25 years).
Has the Council taken out any borrowing to be repaid through the retained business rates? If so, could you please state how much was borrowed, and who the lender was (e.g., £XX borrowed through bond issuance, £XX borrowed from the PWLB, etc.).</t>
  </si>
  <si>
    <t>No
N/A</t>
  </si>
  <si>
    <t>S21</t>
  </si>
  <si>
    <t>I would like a list of planning applications submitted to the council for renewable energy projects since 2014.
I would like this broken down into the name of the project, the date of application, the type of renewable, the proposed amount of energy that the site would produce and whether the site was approved rejected or other</t>
  </si>
  <si>
    <t xml:space="preserve">All the requested information can be found on our website; it is therefore accessible to you by another means and is exempt from disclosure under section 21 FOIA.
All of this information can be found on our planning portal via a simple set of searches: https://publicaccess.cheltenham.gov.uk/online-applications/search.do?action=advanced
</t>
  </si>
  <si>
    <t>Closed clarification not given</t>
  </si>
  <si>
    <t>I would like to make a request under the freedom of information act.
I would like the following information.
- I would like to know how much money the council has collected in affordable housing contributions under section 106 or community infrastructure levies in the years: 2023,2022,2021,2020.
- I would like to know for the same years how much of the money was spent.
- I would also like a list of the projects that the money was spent on</t>
  </si>
  <si>
    <t>I am interested in how race is addressed in the council area, with particular regard to cultural activities and the built environment</t>
  </si>
  <si>
    <t>1 Could you please provide any list or review/research/report/survey of locations (streets/buildings/parks), or public art (such as statues), plaques, commemorations, graves, memorials that the council has produced in relation to slavery, colonialism, empire/British Empire, racism, white supremacy, Black Lives Matter, decolonising, racial justice.
In question form: “What in the built environment has the organisation, or a group working on its behalf, identified as being linked to racism, slavery, colonialism: that is, contested history?”
None
2 Could you please provide details of what being done to highlight, reinterpret, redisplay, or rename aspects of the environment in the council area identifying in part 1 of this request
In question form: “What work (such as adding interpretation, or information boards, or plaques close to contested monuments) has been undertaken by the council to address these legacies?
None
3If applicable, can you please provide information on what is being done to address issues of slavery, colonialism, empire/British Empire, racism, white supremacy, Black Lives Matter, decolonising, racial justice in council museums/galleries?
For example, what information boards have been added, what has been taken off display or put on display, what new plaques have been erected?
The Cheltenham Art Gallery and Museum, while owned by the Council is managed by the Cheltenham Trust – an independent charity.
4The same as for part 3, but can you provide information on how council libraries have addressed these issues
For example, have any books been specifically banned or removed from the library? Has a system of trigger warnings been established for sensitive topics?
Could you please provide details of any books which have been taken from public display and perhaps placed at the desk, or in a reserve stack, because they may be offensive or inappropriate ? (This can be broad, I do not need an full check of all items in the library; please do not get bogged won in this if it is likely to go over the limit)
N/A
5 For any council run or supported events in the area, how have these events been more inclusive or a greater focus on diversity?
For example, Bonfire nights or Christmas lights events
The council provided a £3k community grant to support a Cheltenham Cultural Festival in 2023
6 For any schools affiliated with the council, could you provide details on how the curriculum has been diversified?
Council provide any details or advice to school provided by the council on design the curriculum
N/A</t>
  </si>
  <si>
    <t>From the time period between 2021 and 2024 please provide the data for the number of council flats and houses that were found to be illegally sublet for each year.
For each case, please provide a description as to what happened. i.e. outcome, prosecution, fines and please explain the platform or method used to rent out the property e.g. Airbnb or Zoopla and how it was discovered.</t>
  </si>
  <si>
    <t>2022 Case:
- Question: Description of the case?
- Answer: 1 bedroom flat - tenant had relocated and an associate took over living in the property. Discovered following information from a neighbour.
- Question: What was the outcome?
- Answer: Tenancy terminated, no further action taken.
2021 Case:
- Question: Description of the case?
- Answer: 1 Bedroom flat - tenant had relocated and sublet to an associate. Discovered following information from a neighbour.
- Question: What was the outcome?
- Answer: Notice to Quit (NTQ) and Notice Seeking Possession (NOSP) served, tenant terminated tenancy. Prosecution pursued by other agencies on grounds of benefit fraud.
We hope this response provides the information you were seeking. Should there be any further inquiries or if additional information is required, please do not hesitate to contact us.</t>
  </si>
  <si>
    <t>Under the Freedom of Information Act, I would like to request copies of the following information from CBC.
Correspondence by officers and records held by the council in relation to the disposal of council-owned land to the rear of 456 High St, GL50 3JA, and adjacent to the Honeybourne Line.
There is a decision https://democracy.cheltenham.gov.uk/ieDecisionDetails.aspx?Id=1348 which is obviously already public.
However, I would like the original report, any supporting documents not currently published, any copies of any documents generated following the decision and any correspondence about the disposal, decision, etc.
If further decisions / disposals or other information about the disposal of this land is held, I’d like those too.
In the decision notice it states “The builder is working with CBH to bring forward desperately needed social housing.” Yet by the time we get to the planning application, no affordable housing is provided. I would details of correspondence with CBH about this. I would also like details of what was agreed to ensure this would deliver social housing as stated in the decision.
Correspondence by officers and records held, but not currently published, in relation to planning application 23/00625/FUL for 456 High Street, GL50 3JA.
I am not after copies of information already in the public domain on Public Access, nor copies of correspondence I sent to officers (as these are exempt or covered by the DPA)
This would include correspondence with the Highway Authority, and any other government agencies, for example District Valuer Service.
Internal correspondence with other parts of the council about this planning application and/or the disposal of the land by</t>
  </si>
  <si>
    <t xml:space="preserve">We have processed your request for information under the Environmental Information Regulations 2004 (EIR) as this is the relevant legislation for your information request. Please find attached the final bundle of information the council holds in relation to your information request.  
The council has withheld/redacted information that is commercial sensitive. This has been carried out under EIR regulation 12(5)(e): Commercial or industrial information. The information redacted relates to the commercial activity of third parties. The information is protected by the common law of confidence, and this confidentiality protect economic interests of the council and of third parties from being adversely affected. Regulations 12(5)(e) is a qualified exception and therefore we have applied the public interest test and find that the public interest in maintaining the exception out weights that of disclosure.   
The council has redacted personal information where the release of such information would contravene GDPR Art 5(1)(a). </t>
  </si>
  <si>
    <t>Animal Feed
1. How many officers are in the inspections of animal feed establishments within your council?
2. How many feed establishments are in the council area?
3. How many of these establishments have been inspected within the last 3 years?
4. If these inspections are undertaken by an external agency or contractor, please provide the name of the Agency.
Animal Health &amp; Welfare
5. How many officers are involved in the inspection of premises for the purposes of animal health and welfare?
6. How many premises within the council area require an inspection in relation to animal health and welfare?
7. Is there an animal market within the council area?
8. How many officers visit these animal markets, and what frequency?
9. If these inspections are undertaken by an external agency or contractor, please provide the name of the Agency.
Animal Related Licensing
Please provide a link to your licensing register for animal related activities. (If not available)
10. How many licenses has the council issued in relation to animal boarding establishments?
11. How many licences have been issued in relation to riding establishments?
12. How many licences have been issued for animal breeding establishments?</t>
  </si>
  <si>
    <t>The District Council is not the correct recipient for all of the information required.
The FOI enquiry needs to be made to Trading Standards at County - https://www.gloucestershire.gov.uk/trading-standards/ please contact foi@gloucestershire.gov.uk
We are the right people to ask about Animal Licencing, questions 10,11 &amp; 12.
As requested the questions are answered on our website:
Q10 in relation to Animal Boarding see:
- Home boarders &amp; Day care- https://www.cheltenham.gov.uk/info/76/licences_-_animals/1200/current_lists_of_animal_licences/2
- Catteries and Kennels https://www.cheltenham.gov.uk/info/76/licences_-_animals/1200/current_lists_of_animal_licences
Q11 and Q12 we have none of these licences.</t>
  </si>
  <si>
    <t>I would like to access the following set of information for your organization:
- Staffing: count of staff employed by the organization, count and share of temporary staff, staffing costs per worker, number of contracted hours for staff, total number of days lost due to staff sickness, percentage of vacant roles, count and share of staff who left (turnover rate), count and share of staff who have claimed overtime, count and share of staff undertaking additional employment
- Service delivery: operational opening hours for contact centres and reception, forecast/actual revenue and capital spending - Resident feedback: online forms received by the organisation that are positive, negative or indifferent, number of complaints received on service delivery The information above is requested separately for each of these service areas: environment, executive office, finance, housing, shared planning, shared waste, transformation.
I would also like to receive some information about the following performance: - Finance: average number of days to process new Housing Benefit/Council Tax Support claims and total number of Housing Benefit/Council Tax Support claims - Transformation - complaints: number of formal complaints resolved within timescale and total number of formal complaints resolved - Transformation - contact centre: number of calls to the contact centre resolved first time and total number of calls to the contact centre The information above is requested broken down by month, from the year 2018 to end of March 2024.</t>
  </si>
  <si>
    <t>Please find attached our response to your FOI.</t>
  </si>
  <si>
    <t>Are you currently using AI functionality within your IT Service Management function? Yes/No
If yes
What functionality are you utilising? (e.g. co-pilot, incident/ticket summarisation, chatbot, ticket routing, knowledge creation etc)
What measurable benefits have you achieved since implementation of AI functionality?
e.g. reduced MTTR, increased ticket handling (from X to Y), First Call Resolution (FCR) etc
What statistics can you share? E.g FCR went from 60% to 80% and/or MTTR reduced by 10%
If no
Do you have plans to introduce AI capability within your Service Management function within the next 12months?
If no, what is your key rationale for this decision?
If yes, what are the key benefits you are looking to drive (see above examples).</t>
  </si>
  <si>
    <t>See attached</t>
  </si>
  <si>
    <t>I am writing to you under the Freedom of Information Act 2000 to request the following information. Specifically, I would like to request:
The total number of noise complaints from residential properties received in the last three years:
Total number of complaints from residents about noise from neighbours
2022
2023
1st Jan – 31st March 2024
The total number of noise abatement orders issued, and the number of fines issued (and value):
Total number of noise abatement orders issued
Total number of fines issued
Total value of fines issued
2022
2023
1st Jan – 31st March 2024
If it is not possible to provide the information requested due to the cost and time involved, please provide advice and assistance, as to how I can refine my request.</t>
  </si>
  <si>
    <t>Q1. Can you please list the number of devices deployed by your organisation for the following?
Q2. Does your organisation plan to procure any of the below enterprise applications or software, if yes, please provide information in the below format.
Q3. Do you have any plans to procure End user devices (desktop/laptop/tablet/mobile phones etc)? if yes, please provide information in the below format.
Q4. Do you have any plans to procure below services/softwares? if yes, please provide information in the below format.</t>
  </si>
  <si>
    <t>For the following planning references could I please receive a financial breakdown of the S106 contributions. Namely could I please have the received, allocated and spent balance for each individual contribution type (e.g. public realm, open space, etc). 06/01666/FUL 10/00218/FUL 10/01243/OUT 11/00913/FUL 12/00870/FUL 13/00756/FUL 13/00911/OUT 13/01825/FUL 14/01928/FUL 15/00958/FUL 15/01163/OUT 15/01448/FUL 17/00337/FUL 17/00929/OUT 17/01266/FUL 17/02411/FUL 18/01973/FUL 18/02215/FUL 19/00111/FUL 20/00759/FUL 20/00780/FUL 20/01703/FUL 22/00474/FUL</t>
  </si>
  <si>
    <t>We can confirm that the council holds information relevant to your request, however we are refusing your request on the grounds of cost. Section 12(1) of the Freedom of Information Act states that the public authority is not obliged to comply with a request for information if the authority estimates that the cost of complying with the request would exceed the appropriate limit (18 Hours/£450).
The information requested is not held in any easily searchable format. This means each planning application will need to be individually reviewed and the relevant information extracted; this will then need to be cross referenced with Finance data for each individual case. This exercise will take considerably longer than the 18 hours limit.</t>
  </si>
  <si>
    <t>1) The number of reviews into the suitability of temporary accommodation carried out in response to a request made in the period 01/04/2022 to 31/03/2024. For the avoidance of doubt, I refer to a review of suitability in response to the housing applicant’s request under s.202(1)(g) of the Housing Act 1996. This may also be referred to as a s202 review.
2) Can you please group the reviews by how long they took, in days, to be completed. This could be in a table showing the number of reviews which took 7 days to complete, 8 days to complete, etc. There is no need to provide blank rows (e.g. if no reviews took 9 days), just for the total number of reviews to match the figure provided in response to point 1 of this request.
3) Can you provide the totals of the various outcomes for these reviews. For example, how many placements were found to be unsuitable, how many suitable, and any other categories you use.
4) And please, unless this specific part of the request takes the work over the cost exemption, provide the number of suitability reviews that found the accommodation contained Category 1 hazards. If the cost exemption is breached by inclusion of this point (4), then please confine your response to points 1-3.</t>
  </si>
  <si>
    <t>1) Number of reviews into the suitability of temporary accommodation carried out in response to a request made in the period 01/04/2022 to 31/03/2024:
  - Answer: We did not have any reviews for the suitability of temporary accommodation in the specified period. Therefore, there were no reviews conducted in response to a housing applicant's request under s.202(1)(g) of the Housing Act 1996.
2) Grouping of reviews by completion time:
  - Answer: Not applicable, as no reviews were conducted during the specified period.
3) Totals of various outcomes for these reviews:
  - Answer: Not applicable, as no reviews were conducted during the specified period.
4) Number of suitability reviews that found the accommodation contained Category 1 hazards:
  - Answer: Not applicable, as no reviews were conducted during the specified period.</t>
  </si>
  <si>
    <t>Request:
1. Telephony and UC/ Collaboration
a. Please confirm the manufacturer of your telephony system(s) that are currently in place b. When is your contract renewal date?
c. Who maintains your telephony system(s)?
d. Do you use Unified Communications or Collaboration tools , if so which ones?
2. Microsoft
a) What Microsoft 365 licence do you have across the business e.g. E3, E5
b) Which partner looks after your Microsoft tenant?
c) Where do you host your applications? Do you have on-premise infrastructure or do you host your applications in public or private cloud? Which?
3. Storage
a. Does your organisation use on-premise or cloud storage or both?
b. Please confirm the on-premise hardware manufacturer c. Please confirm your cloud storage provider d. What is your annual spend on cloud storage?
e. How do you back up your data and with who e.g. Backup as a Service</t>
  </si>
  <si>
    <t>Please find attached our response to your questions</t>
  </si>
  <si>
    <t>1. How many complaints of each of the following types of discrimination were reported to your organisation in 2021, 2022 and 2023:
a) Disability discrimination
b) Race or ethnicity discrimination
c) Sexual orientation discrimination
2. How many complaints were reported to your organisation about discrimination related to a person’s HIV status in:
a) 2021
b) 2022
c) 2023
3. If HIV-related discrimination complaints were reported to your organisation, how many of the following incidents were reported?
(a) Refusal of a service after HIV status was shared.
(b) Failure to make reasonable adjustments for a person’s HIV status.
(c) Harassment related to a person’s HIV status.
(d) Use of an organisational policy that discriminated against a person based on their HIV status.
(e) Another kind of HIV discrimination incident.
4. If HIV-related discrimination complaints were reported to your organisation, were they reported by?
(a) Members of the public.
(b) Employees of your organisation
5. If HIV-related discrimination complaints were reported to your organisation, how many complaints were upheld?
6. Does your organisation have a policy to deal with incidents of HIV discrimination reported to them at a strategic level? If so, could you explain what the policy is or attach a copy of said policy?</t>
  </si>
  <si>
    <t>Please see my responses below:
1. How many complaints of each of the following types of discrimination were reported to your organisation in 2021, 2022 and 2023:
a) Disability discrimination 2021 – 1, 2022 – 0, 2023 - 0
b) Race or ethnicity discrimination Nil to all
c) Sexual orientation discrimination Nil to all
2. How many complaints were reported to your organisation about discrimination related to a person’s HIV status in:
a) 2021 – Nil
b) 2022 – Nil
c) 2023 – Nil
3. If HIV-related discrimination complaints were reported to your organisation, how many of the following incidents were reported? NA
(a) Refusal of a service after HIV status was shared.
(b) Failure to make reasonable adjustments for a person’s HIV status.
(c) Harassment related to a person’s HIV status.
(d) Use of an organisational policy that discriminated against a person based on their HIV status.
(e) Another kind of HIV discrimination incident.
4. If HIV-related discrimination complaints were reported to your organisation, were they reported by? NA
(a) Members of the public.
(b) Employees of your organisation
5. If HIV-related discrimination complaints were reported to your organisation, how many complaints were upheld? NA
6. Does your organisation have a policy to deal with incidents of HIV discrimination reported to them at a strategic level? If so, could you explain what the policy is or attach a copy of said policy? CBC does not have a specific policy regarding HIV discrimination.</t>
  </si>
  <si>
    <t>Just as our last £4.5 billion disclosure report of public sector usage &amp; cost covered the 400 local authorities, we would again note that the energy usages would fall within the EIR 2004 regulations, and the costs fall within your normal cost spend disclosure on your public facing website disclosures. Therefore, as a local authority there is nothing which can legitimately be deemed to be covered as valid ROI exemptions or commercially sensitive.
Notes:
We realise some councils act as buying organisations for meters outside of their direct control like Leisure trusts &amp; academy schools etc, so please just show those you control, and which would be considered within the councils’ control as its own costs and its own emissions?
As some capture internally their unmetered supplies usages/costs for streetlights, then please feel free to show separately split out if easier.
The energy usage and cost information requested is what should be easily accessible by your energy procurement/bill validation team.
If the supplier hasn’t yet fully billed all the meters for that whole period, simply ask your bill validation team to use the “including Accrual” option within their reporting software to easily provide a reliable full picture view. (This would likely only affect smaller Non-HH meters anyway which are quarterly billed, as the larger half-hourly meters would have been already billed and paid for that March-24 period. An accrual would assume the latest price and daily usage and so should not be a reason to withhold the data as the values would fall within natural tolerance levels of accuracy.)
This request is again made for journalistic reasons and as Box Power CIC is a non-commercial (not-for-profit) organisation &amp; the information will again be made publicly available and issued to UK national media then no RPSI restriction is to apply upon your disclosure to us.</t>
  </si>
  <si>
    <t xml:space="preserve">Costs and Usage for 23/24 are as follows:
Electricity
Net Elec cost (exl VAT)
£1,502,525,44
Consumption Total (kWh):
3,999,796.6
Gas
Net Gas cost (exl VAT)
£506,524.18
Consumption Total (kWh):
7,213,964
</t>
  </si>
  <si>
    <t>I am requesting the following information for each year from 2019 to 2024:
The total number of cyberattacks detected or reported to you for each year (and month if possible) between and including 2019 and 2024
A breakdown of the types of cyberattacks experienced, including but not limited to:
Phishing attacks
Distributed denial-of-service (DDoS) attacks
Malware infections
Ransomware attacks
Insider threats
Other types of cyber threats, if applicable.</t>
  </si>
  <si>
    <t>Please find attached</t>
  </si>
  <si>
    <t>Withdrawn</t>
  </si>
  <si>
    <t>Thank you for the info, yes relooking I agree this should be handled as business as usual rather than under FOI/EIR. I will close the case and leave it with you/BST to handle</t>
  </si>
  <si>
    <t>Please provide me with the answers to the following questions.
1 Does your local authority use converted shipping containers, or similar structures, as 'temporary', 'interim' or 'emergency' accommodation?
Please answer questions 2 to 5 if your authority does use shipping containers or similar structures as temporary accommodation:
2 (i) How many were in use in the past 12 months from April 2023?
(ii) Please provide the same figures for 2018, 2019, 2020, 2021 and 2022, if available.
3 How many (i) individuals and (ii) families with children are currently being supported in this type of temporary accommodation?
4 What is your policy for the maximum length of time that anyone being assisted by your authority should be kept in this type of accommodation?
5 What is the longest amount of time an (i) individual or (ii) a family has been housed in this type of accommodation?
6 Please outline how many people being supported by your authority in this manner are care leavers, if that information is available.
7 Does your local authority make use of caravan parks, either private or council owned, to house individuals or families, as a form of temporary housing?
If question 7 is applicable to your authority, please answer the questions 8 to 10
8 (i) How many sites are currently being used?
(ii) How many individual units is this?
9 How many (i) individuals or (ii) family groups are currently being supported in this way?
10 Please outline how many people being supported by your authority in this manner are care leavers, if that information is available.</t>
  </si>
  <si>
    <t>Please find the detailed responses to the Freedom of Information request reference FOI 10326 below:
Cheltenham Borough Homes (CBH) is an Arm's Length Management Organisation (ALMO) responsible for managing Cheltenham Borough Council's (CBC) and our own housing stock, as well as housing advice and homelessness services. For more details, visit our website: http://www.cbh.org
Our Response:
1. Does your local authority use converted shipping containers, or similar structures, as 'temporary', 'interim' or 'emergency' accommodation?
- Answer: No, our local authority does not use converted shipping containers or similar structures as temporary, interim, or emergency accommodation.
Given the response to question 1, questions 2 to 5 are not applicable.
7. Does your local authority make use of caravan parks, either private or council owned, to house individuals or families, as a form of temporary housing?
- Answer: No, our local authority does not make use of caravan parks to house individuals or families as a form of temporary housing.
Given the response to question 7, questions 8 to 10 are not applicable.
We hope this response provides the information you were seeking. Should there be any further inquiries or if additional information is required, please do not hesitate to contact us.</t>
  </si>
  <si>
    <t>For each individual loan taken by the council:
1. The local authority/lender name
2. The amount advanced (the initial amount)
3. The outstanding balance
4. The interest rate
5. The settlement date (the date the loan was agreed)
6. The agreed maturity date (the date on which the loan is set to end)</t>
  </si>
  <si>
    <t>Please find attached the temp borrowing held as at 31st Dec 23. The GF element of the £68.1m is £52.1m and the HRA split was £16m.</t>
  </si>
  <si>
    <t>The amount of money spent by the Council Tax department on the employment of Bristow and Sutor in recovery of council tax debt.</t>
  </si>
  <si>
    <t>Cheltenham Borough Council do not pay Bristow and Sutor a fee. Enforcement agents are able to charge fees to customers in line with statutory costs.</t>
  </si>
  <si>
    <t>JOHN LEWIS &amp; PARTNERS CAR PARK, ALBION STREET, CHELTENHAM, GLOS GL52 2RG - BA Reference: 01020000001
In terms of the Freedom of Information Act 2000, could you please provide me with the following information for the property shown above:
1) The period for which the Billing Authority is charging/has charged occupied rates since 16/10/2018.
2) Any periods of Unoccupied Property Rates (including exempt periods) since 16/10/2018.
3) The name of any Ratepayers (individuals excluded) since 16/10/2018.</t>
  </si>
  <si>
    <t>Please find below information required for your reply to FOI 10329
1) The period for which the Billing Authority is charging/has charged occupied rates since 16/10/2018. - Occupied charges applicable 16/10/2018- current date
2) Any periods of Unoccupied Property Rates (including exempt periods) since 16/10/2018. - None
3) The name of any Ratepayers (individuals excluded) since 16/10/2018. – John Lewis Plc</t>
  </si>
  <si>
    <t>I am seeking information in relation to the use of AI in recruitment processes.
Does Cheltenham Borough Council use AI in any part of the job recruitment process. This can include: identifying the hiring needs, preparing the job description, talent search, screening and shortlisting, interviewing, evaluation and offer of employment, and introduction and induction of the New Employee. This also includes any AI technology that uses body-language analysis, vocal assessments, gamified tests and/or CV scanners.
If the council does use AI during any part of this process, which software is most commonly used, and since when has this software been in use? Which company provides this software?
How much have you spent on AI technology related to the use of recruitment?
Apart from using AI in recruitment, does Cheltenham Borough Council use AI technology in any other aspect?</t>
  </si>
  <si>
    <t>To confirm we do not use AI in our recruitment, or anything else</t>
  </si>
  <si>
    <t>Please could you provide details on the number of staff employed at the council in roles focused on equality, diversity or inclusivity and their salary band?</t>
  </si>
  <si>
    <t>The council has an ED&amp;I working group which 15 reps across different services which cover all salary bandings and these can be found on our website. HR will also deal with ED&amp;I on a regular basis and they are a team of &lt;5.</t>
  </si>
  <si>
    <t>1. Please can you provide the total number of public toilets operated by the council for each year from 2014 to 2024.</t>
  </si>
  <si>
    <t>8 Public toilets in 2014, 2 closed 2019, 6 remain.</t>
  </si>
  <si>
    <t>Spend on Office supplies and associated products for the below financial years.</t>
  </si>
  <si>
    <t>OfficeSupplies.Org.uk
1st April 2022 – 31st March 2023 = £795.98
1st April 2023 – 31st March 2024 = £718.08
Euroffice.co.uk
1st April 2022 – 31st March 2023 = £1,373.85
1st April 2023 – 31st March 2024 = £1,300.86
Springfield Business Papers Ltd
1st April 2022 – 31st March 2023 = £3,442.10
1st April 2023 – 31st March 2024 = £2,734.70
Commercial Limited
1st April 2022 – 31st March 2023 = £456.71
1st April 2023 – 31st March 2024 = £172.14
Amazon.co.uk
1st April 2022 – 31st March 2023 = £18.21*
1st April 2023 – 31st March 2024 = £65.42*</t>
  </si>
  <si>
    <t>What is the total amount collected in business rates for the last three financial years for which you have statistics available?</t>
  </si>
  <si>
    <t>Following the link below answers your questions.
https://www.gov.uk/government/collections/national-non-domestic-rates-collected-by-councils</t>
  </si>
  <si>
    <t>I am interested in gaining insight into the operational challenges faced by the council finance team in years:
2023/24
2024/25 (ytd) and 
expected to come up (if you are aware) from April 2025-March 2028.
So would like to request a list of operational issues encountered and expected by the council's finance teams during these periods.
Specifically, I would appreciate information on the key operational challenges, obstacles, and concerns that have impacted the efficient functioning of the finance teams within the Council. This may include, but is not limited to, issues related to resource constraints, efficiency, data management, procurement, risk management, financial reporting, and stakeholder engagement.
If available, I would also be grateful for any documents, reports, or records that outline or discuss these operational issues in detail.</t>
  </si>
  <si>
    <t>Below are Links to documents already in the public domain which cover operational finance issues and may answer your questions.
https://democracy.cheltenham.gov.uk/documents/s46486/Appendix%201%20-%20CBC%20Corporate%20Risk%20Register17%20January%2024.pdf
https://democracy.cheltenham.gov.uk/documents/s45674/Appedix%202%20-%20Peer%20Challenge%20Report.pdf
https://democracy.cheltenham.gov.uk/documents/b12786/General%20Fund%20and%20Housing%20Revenue%20Account%20Budget%20Papers%2023rd-Feb-2024%2014.30%20Council.pdf?T=9</t>
  </si>
  <si>
    <t>Motor Vehicles registered for public hire ie Taxi/Private Hire/Hackney Carriage that were either issued a new or renewal licence in the period 1st February 2024 to the 30th April 2024.</t>
  </si>
  <si>
    <t>Attached</t>
  </si>
  <si>
    <t>S12- cost limit</t>
  </si>
  <si>
    <t>1.	The total number of Section 106 agreements between developers and the Council for each financial year since 2010.
2.	For the total number of planning obligations agreed under Section 106 since 2010, please provide the number of agreements that fall under each of the following categories:
a.	Delivered in line with S106 and to expectations
b.	Expected to be delivered in full in due course
c.	Delivered but with agreed changes
d.	Not delivered as agreed
e.	Outcome unknown
3.	Of the total S106 agreements made between 2010 to present, the number that resulted in a financial payment to the Council instead of a building or construction obligation.
4.	Of financial contributions collected under Section 106, how much remains unspent</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</si>
  <si>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APARTMENT 4
109-111 BATH ROAD
CHELTENHAM
GL53 7LS</t>
  </si>
  <si>
    <t>Property: APARTMENT 4
109-111 BATH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</si>
  <si>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1.	Could you please provide the total number of properties that you manage in the following categories:
a.	Social homes
b.	Residential buildings over 18m
i.	and the percentage that have social homes
ii.	and the percentage that have sheltered/vulnerable/supported social homes
c.	Residential buildings between 11-18m 
i.	and the percentage that have social homes
ii.	and the percentage that have sheltered/vulnerable/supported social homes
d.	Residential buildings below 11m (excluding single household dwellings)
i.	and the percentage that have social homes
ii.	and the percentage that have sheltered/vulnerable/supported social homes
e.	Non-residential buildings:
i.	Above 18m
ii.	11-18m
iii.	Below 11m height
2.	How many residential (social housing) buildings that you manage require a fire risk appraisal of external walls (FRAEW) and what percentage have already been appraised? Please categorise the buildings into the following:
a.	Above 18m
b.	11-18m
c.	Below 11m
3.	How many non-residential buildings that you manage require a fire risk appraisal of external walls (FRAEW) and what percentage have already been appraised? Please categorise the buildings into the following:
a.	Above 18m
b.	11-18m
c.	Below 11m</t>
  </si>
  <si>
    <t>1. The number of properties managed by Cheltenham Borough Homes (CBH) in various categories are as follows:
a. Social homes: CBH manages 4651 social or affordable rental properties and 41 shared ownership properties.
b. Residential buildings over 18m: CBH does not manage any residential buildings over 18 meters.
i. Percentage that have social homes: Not applicable.
ii. Percentage that have sheltered/vulnerable/supported social homes: Not applicable.
c. Residential buildings between 11-18m: CBH manages 4 blocks, and all of them contain social homes.
i. Percentage that have social homes: 100%.
ii. Percentage that have sheltered/vulnerable/supported social homes: One of the four blocks contains sheltered/vulnerable/supported social homes, representing 25%.
d. Residential buildings below 11m (excluding single household dwellings):
i. Percentage that have social homes: 99.77%.
ii. Percentage that have sheltered/vulnerable/supported social homes: 12.79% (representing 519 properties).
e. Non-residential buildings:
i. Above 18m: CBH does not manage any non-residential buildings above 18 meters.
ii. 11-18m: CBH does not manage any non-residential buildings between 11-18 meters.
iii. Below 11m height: CBH does not manage any non-residential buildings below 11 meters.
2. The number of residential (social housing) buildings managed by CBH that require a fire risk appraisal of external walls (FRAEW) and the percentage that have already been appraised are as follows:
a. Above 18m: Not applicable.
b. 11-18m: CBH manages 4 blocks that have not been appraised yet, but surveys are expected to start in June 2024.
c. Below 11m: Not applicable as no FRAEW is required for buildings below 11 meters.
3. The number of non-residential buildings managed by CBH that require a fire risk appraisal of external walls (FRAEW) and the percentage that have already been appraised are as follows:
a. Above 18m: Not applicable.
b. 11-18m: Not applicable.
c. Below 11m: Not applicable.</t>
  </si>
  <si>
    <t xml:space="preserve">Almost every tree base in the town centre is overgrown. It has been like this since 2020 and it is very clear that nothing has been done to maintain them. An example would be all the tree bases by the Quadrangle up to Imperial Gardens. There are many other tree bases that haven't been maintained either. 
Can you confirm that the tree bases from the Quadrangle to Imperial Gardens, using as an example for clarity of this FOI, have been maintained on a monthly basis as per your statements on your website? </t>
  </si>
  <si>
    <t>We have reviewed our website and have updated this to accurately reflect our messaging which should have said and now reads; “Where appropriate, particularly in the town centre, staff will hoe tree bases monthly, where possible, to agitate top surface soil to keep weeds and grass growth under control."
The crews are looking to move into the town centre shortly, however, unfortunately this has been delayed.</t>
  </si>
  <si>
    <t>Please provide the total amount spent on translation, interpretation, and language services in all areas of council competence for financial years 21/22, 22/23.</t>
  </si>
  <si>
    <t>CBC spending on translation, interpretation, and language services:
21/22 - 0
22/23 - 0</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</si>
  <si>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22 HAWKSWOOD ROAD
CHELTENHAM
GLOUCESTERSHIRE
GL51 3DS</t>
  </si>
  <si>
    <t>Property: 22 HAWKSWOOD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</si>
  <si>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24 FAIRFIELD AVENUE
CHELTENHAM
GLOUCESTERSHIRE
GL53 7PN
</t>
  </si>
  <si>
    <t>EIR: 10304
Good afternoon,
Thank you for your request for CON29 information under the EIRs. We have carried out the relevant searched and can provide the following information:
Property: 24 FAIRFIELD AVENUE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
Kind regards,</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</si>
  <si>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14, BASEMENT &amp; GROUND FLOOR &amp; FIRST FLOOR REAR ROTUNDA TERRACE MONTPELLIER STREET CHELTENHAM GLOUCESTERSHIRE
GL50 1SW</t>
  </si>
  <si>
    <t>EIR: 10344
Good afternoon,
Thank you for your request for CON29 information under the EIRs. We have carried out the relevant searched and can provide the following information:
Property: 14, BASEMENT &amp; GROUND FLOOR &amp; FIRST FLOOR REAR ROTUNDA TERRACE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
Kind regards,</t>
  </si>
  <si>
    <t>1 - how often is the town centre weeded?
2 - once sprayed do you take away all the dead weeds
3 - once the work is done is it inspected by a manager to ensure it is done?</t>
  </si>
  <si>
    <t>1 - how often is the town centre weeded? 
Direct to webpage –
https://www.cheltenham.gov.uk/info/55/street_care_and_cleaning/1015/street_cleaning_and_weed_control/3 
2 - once sprayed do you take away all the dead weeds? 
Direct to webpage - https://www.cheltenham.gov.uk/info/55/street_care_and_cleaning/1015/street_cleaning_and_weed_control/3
3 - once the work is done is it inspected by a manager to ensure it is done?
Yes</t>
  </si>
  <si>
    <t>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t>
  </si>
  <si>
    <t xml:space="preserve">The information you have requested is publicly available on the website and therefore is exempt under Section 21 (1) of the FOIA, as the information is reasonably accessible to the applicant by other means.
Under Section 16 FOI we have a duty to provide advice and assistance, the information you have requested can be found via the following links: 
All the information we can publish is online here: https://www.cheltenham.gov.uk/info/65/public_and_environmental_/1159/public_health_funerals 
This page is up to date. </t>
  </si>
  <si>
    <t>1.	How many sites owned by the council are allocated for development in the local plan?
2.	What is the total size of these sites (preferably expressed in ha2)
3.	Details of the allocated sites held by the council, including size and current use.</t>
  </si>
  <si>
    <t xml:space="preserve">How many sites owned by the council are allocated for development in the local plan? 
7
What is the total size of these sites (preferably expressed in ha2) 
55.6 ha2
Details of the allocated sites held by the council, including size and current use.
Monkscroft Primary School (CP* HD2) – 1.8ha – playing fields of former Monkscroft Primary School 
Priors Farm Fields (CP HD7) – 5ha – part of open fields, with playing pitches, play area 
Old Gloucester Road (CP HD8) – 11.3ha (1.523ha CBC owned land) – greenfield site adjacent to residential site
Land at Coronation Square (CP MD2) – 04ha – mixed use with community shopping centre with residential 
Royal Well &amp; Municipal Offices (CP MD3) – 0.9ha (0.5ha CBC owned land) – Currently in use as council offices, bus station, car park and area of open space
Chelt Walk (CP EM1: E4) – 0.68ha – currently in use as a car park 
West Cheltenham (JCS* A7) – 26.4215ha + 19.3216ha – greenfield 
*CP – Cheltenham Plan *JCS – Joint Core Strategy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</si>
  <si>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APARTMENT 6
109-111 BATH ROAD
CHELTENHAM
GLOUCESTERSHIRE
GL53 7LS</t>
  </si>
  <si>
    <t>EIR: 10348
Good afternoon,
Thank you for your request for CON29 information under the EIRs. We have carried out the relevant searched and can provide the following information:
Property: APARTMENT 6, 109-111 BATH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
Kind regards,</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</si>
  <si>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2 SWANBROOK HOUSE
60 KEYNSHAM ROAD
CHELTENHAM
GLOUCESTERSHIRE
GL53 7PX</t>
  </si>
  <si>
    <t xml:space="preserve">EIR: 10349
Good afternoon,
Thank you for your request for CON29 information under the EIRs. We have carried out the relevant searched and can provide the following information:
Property: FLAT 2 SWANBROOK HOUSE, 60 KEYNSHAM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</si>
  <si>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26 COLUMBIA STREET
CHELTENHAM
GLOUCESTERSHIRE
GL52 2JR</t>
  </si>
  <si>
    <t xml:space="preserve">EIR: 10350
Good afternoon,
Thank you for your request for CON29 information under the EIRs. We have carried out the relevant searched and can provide the following information:
Property: 26 COLUMBIA STREET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</si>
  <si>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16 SOVEREIGN HOUSE
41 BROOKBANK CLOSE
CHELTENHAM
GLOUCESTERSHIRE
GL50 3NN</t>
  </si>
  <si>
    <t>EIR: 10351
Good afternoon,
Thank you for your request for CON29 information under the EIRs. We have carried out the relevant searched and can provide the following information:
Property : FLAT 16 SOVEREIGN HOUSE, 41 BROOKBANK CLOSE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t>
  </si>
  <si>
    <t xml:space="preserve">For each of the last 3 years (2021, 2022, 2023), please provide the following information
1.	The number of dog places that you have available at any one time in your shelter(s) or pound(s)
2.	The number of dogs that have spent any time in your dog shelter(s) or pound(s).
3.	The number of stray dogs that have entered a shelter/pound(s)
4.	The number of dogs that have entered a shelter/pound(s) that were seized for welfare reasons
5.	The number of dogs that have entered a shelter/pound(s) that were seized for human safety reasons
6.	The number of dogs that have entered a shelter/pound(s) that were relinquished
7.	The top 3 breeds of the dogs that entered the shelter/pound(s) plus amount of each breed
8.	The number of dogs that were rehomed directly from your shelter
9.	The number of dogs that were moved to another rehoming centre (e.g. run by a charity) in the UK/Ireland and abroad
10.	The average length of stay of dogs in your shelter/pound(s)
11.	The number of each type of breed of dog that were euthanised.
Currently:
1.	Do you have any written policies on
a.	Welfare of the dogs in your shelter/pound(s), including requirements for exercise, enrichment, formal behavioural assessment? Yes/ No (If yes, please provide)
b.	Euthanasia of dogs in your shelter/pound(s)? Yes/ No (If yes, please provide)
2.	Please provide your most recent inspection report including the recommendations for improvement
3.	Please provide the Full Time Equivalent staff and level of formal training of the staff that work in your shelter/pound(s)
</t>
  </si>
  <si>
    <t>For each of the last 3 years (2021, 2022, 2023), please provide the following information: 
The number of dog places that you have available at any one time in your shelter(s) or pound(s)
We have 35 kennel spaces.
			Cheltenham
			2021	2022	2023
	2	The number of dogs that have spent any time in your dog shelter(s) or pound(s).	41	55	45
	3	The number of stray dogs that have entered a shelter/pound(s)	41	55	45
	4	The number of dogs that have entered a shelter/pound(s) that were seized for welfare reasons.	n/a	n/a	n/a
	5	The number of dogs that have entered a shelter/pound(s) that were seized for human safety reasons.	n/a	n/a	n/a
	6	The number of dogs that have entered a shelter/pound(s) that were relinquished.	n/a	n/a	n/a
	7	The top 3 breeds of the dogs that entered the shelter/pound(s) plus amount of each breed.	8 x Staffordshire Bull Terrier	9 x Staffordshire Bull Terrier	13 x Crossbreed
			4 x Crossbreed	5 x Jack Russell Terrier	6 x Staffordshire Bull Terrier
			3 x Chihuahua / Jack Russell Terrier	4 x Crossbreed / American Bulldog	3 x American Bulldog / Terrier / Labrador Retriever
	8	The number of dogs that were rehomed directly from your shelter.	n/a	n/a	n/a
	9	The number of dogs that were moved to another rehoming centre (e.g. run by a charity) in the UK/Ireland and abroad.	12	20	24
	10	The average length of stay of dogs in your shelter/pound(s)	2.7	3.5	6.0
	11	The number of each type of breed of dog that were euthanised.	-	-	1 x American Bulldog
8. We do not rehome dogs and have contractual arrangements with kennels to board dogs and organisations to rehome dogs. Some of the kennels that we use for kennelling do offer a rehoming service but not all. Additionally some of our ‘rehoming’ kennels receive dogs for rehoming from our non-rehoming kennels and we are unable to easily identify between these.
Currently: Do you have any written policies on Welfare of the dogs in your shelter/pound(s), including requirements for exercise, enrichment, formal behavioural assessment? Yes/ No (If yes, please provide)
Our kennelling contracts contain operational standards. All kennels whether required to be licensed or not must comply with the DEFRA guidance notes for conditions for providing boarding in kennels for dogs or any update to these conditions. 
Our contracts state that during the boarding period, the dog warden service should be made aware of any welfare issues;
(i)	Deterioration in the dog’s health;
(ii)	Continued Aggressive behaviour;
(iii)	Veterinary treatment undertaken including cost and where on going medication is required, times and dates of medication to be given and when it was given previously, as well as other medical needs including requirements for follow up veterinary checks;
(iv)	Any medication given including wormer or de-flea treatment. 
(v)	Suspicion that the dog is pregnant;
(vi)	Other pertinent information;
In addition to updates regarding particular dogs the following updates must be provided at the time received:
(vii)	Complaints and compliments regarding the service provided by the Contractor;
(viii)	Any significant Health and safety incidents or issues including alterations to risk assessments;
Euthanasia of dogs in your shelter/pound(s)? Yes/ No (If yes, please provide)
Our kennelling of dog contract clearly states we have a non-destruction objective:
1)	Non-destruction objective:
Nothing in the contract requires the Contractor to have a dog destroyed (except provisions of C.7 and C.9 above). At the end of the boarding period any unclaimed dog may be offered (without payment) to a reputable dog re-homing charity subject to the charity being considered acceptable to WRS
C7 relates to Dangerous or Aggressive Dogs
C9 relates to a veterinary surgeon certifying that a dog is in such a poor condition it should be destroyed.
Outside of the contract there is no written policy on euthanasia in the kennelling facility, with the decision on any euthanasia being made by a Council representative on a case by case basis with reference to our non-destruction objective.
Please provide your most recent inspection report including the recommendations for improvement 
We hold 2 licence inspections. Please see attached. 
Please provide the Full Time Equivalent staff and level of formal training of the staff that work in your shelter/pound(s) 
We do not hold this information.   find also attached</t>
  </si>
  <si>
    <t>1. Office and building cleaning – Service contract that is focused around office, commercial and building cleaning services.
2. Lift service and maintenance – Service contract for lift service and maintenance.
3. Food – Service contract that is focused around catering services.
4. General waste services contracts – The organisation’s primary general waste service contract.
5. Laundry services - where clothes and linen can be washed and ironed. 
1. Contract profile questionnaire for each type of contract:
2. Supplier/Provider of the services
3. Total Annual Spend – The spend should only relate to each of the service contracts listed above.
4. A description of the services provided under this contract please includes information if other services are included under the same contract.
5. The number of sites the contract covers
6. [ONLY FOR LIFT CONTRACT] The Brand name of the type of lifts used by the organisation
7. The start date of the contract
8. The end date of the contract
9. The duration of the contract, please include information on any extensions period.
10. Who within the organisation is responsible for each of these contracts? name, Job Title, contact number and email address.</t>
  </si>
  <si>
    <t xml:space="preserve">1. Office and building cleaning – Service contract that is focused around office, commercial and building cleaning services. None – directly employed staff. 
2. Lift service and maintenance – Service contract for lift service and maintenance. Otis Limited – annual spend 
3. Food – Service contract that is focused around catering services. None
4. General waste services contracts – The organisation’s primary general waste service contract. PW Commercial Company Ltd. 
5. Laundry services - where clothes and linen can be washed and ironed. None
Otis Limited
3. Total Annual Spend – The spend should only relate to each of the service contracts listed above. £6000/pa
4. A description of the services provided under this contract please includes information if other services are included under the same contract. Servicing and maintenance of the lifts
5. The number of sites the contract covers 15
6. [ONLY FOR LIFT CONTRACT] The Brand name of the type of lifts used by the organisation OTIS LIFTS
7. The start date of the contract October 2021
8. The end date of the contract October 2024
9. The duration of the contract, please include information on any extensions period. Three years – no extensions
10. Who within the organisation is responsible for each of these contracts? Gemma Bell – Director of Finance &amp; Assets 
PW Commercial Company Ltd.
3. Total Annual Spend – The spend should only relate to each of the service contracts listed above. £7500/pa
4. A description of the services provided under this contract please includes information if other services are included under the same contract. Collection and maintenance of refuse facilities
5. The number of sites the contract covers 15
6. [ONLY FOR LIFT CONTRACT] The Brand name of the type of lifts used by the organisation PW Commercial Company Ltd
7. The start date of the contract January 2024
8. The end date of the contract January 2027
9. The duration of the contract, please include information on any extensions period. Three years – no extensions
10. Who within the organisation is responsible for each of these contracts? Gemma Bell – Director of Finance &amp; Assets </t>
  </si>
  <si>
    <t>dog breeding businesses does your local authority currently licence.</t>
  </si>
  <si>
    <t>this is a nil return as we do not have any dog breeding licenced issued by CBC.</t>
  </si>
  <si>
    <t>Whether the council has considered submitting a section 114 since 2021 and whether the council thinks it will submit one in the next three years (until financial year finishing 2027).</t>
  </si>
  <si>
    <t>No. And no, based on the forecasts in our current Medium Term Financial Plan.</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</si>
  <si>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 HOLMER CRESCENT
UP HATHERLEY
CHELTENHAM
GLOUCESTERSHIRE
GL51 3LR</t>
  </si>
  <si>
    <t>EIR: 10356
Good afternoon,
Thank you for your request for CON29 information under the EIRs. We have carried out the relevant searched and can provide the following information:
Property: 2 HOLMER CRESCENT
UP HATHERLEY
CHELTENHAM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</si>
  <si>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 CLEEVELANDS CLOSE
CHELTENHAM
GLOUCESTERSHIRE
GL50 4PZ</t>
  </si>
  <si>
    <t>EIR: 10357
Good afternoon,
Thank you for your request for CON29 information under the EIRs. We have carried out the relevant searched and can provide the following information:
Property: 2 CLEEVELANDS CLOSE
CHELTENHAM
GLOUCESTERSHIRE
GL50 4PZ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</si>
  <si>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72 ROBERT BURNS AVENUE
CHELTENHAM
GLOUCESTERSHIRE
GL51 6NY</t>
  </si>
  <si>
    <t>EIR: 10358
Good afternoon,
Thank you for your request for CON29 information under the EIRs. We have carried out the relevant searched and can provide the following information:
Property: 72 ROBERT BURNS AVENUE
CHELTENHAM
GLOUCESTERSHIRE
GL51 6NY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
Kind regards,</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</si>
  <si>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26 TREELANDS DRIVE
CHELTENHAM
GLOUCESTERSHIRE
GL53 0DE</t>
  </si>
  <si>
    <t>EIR: 10359
Good afternoon,
Thank you for your request for CON29 information under the EIRs. We have carried out the relevant searched and can provide the following information:
Property: 26 TREELANDS DRIVE
CHELTENHAM
GLOUCESTERSHIRE
GL53 0DE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
Kind regards,</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</si>
  <si>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56A SCHOOL ROAD
CHARLTON KINGS
CHELTENHAM
GLOUCESTERSHIRE
GL53 8BE</t>
  </si>
  <si>
    <t>EIR: 10360
Good afternoon,
Thank you for your request for CON29 information under the EIRs. We have carried out the relevant searched and can provide the following information:
Property: 56A SCHOOL ROAD
CHARLTON KINGS
CHELTENHAM
GLOUCESTERSHIRE
GL53 8BE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any decision following any review you have a further right of appeal to the Information Commissioner, Wycliffe House, Water Lane, Wilmslow, Cheshire, SK9 5AF.
Kind regards,</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</si>
  <si>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88 HESTERS WAY ROAD
CHELTENHAM
GLOUCESTERSHIRE
GL51 0RQ</t>
  </si>
  <si>
    <t>Good afternoon,
Thank you for your request for CON29 information under the EIRs. We have carried out the relevant searched and can provide the following information:
Property: 88 HESTERS WAY ROAD
CHELTENHAM
GLOUCESTERSHIRE
GL51 0RQ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</si>
  <si>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 VICTORIA TERRACE
CHELTENHAM
GLOUCESTERSHIRE
GL52 6BN</t>
  </si>
  <si>
    <t>Good afternoon,
Thank you for your request for CON29 information under the EIRs. We have carried out the relevant searched and can provide the following information:
Property: 1 VICTORIA TERRACE
CHELTENHAM
GLOUCESTERSHIRE
GL52 6BN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</si>
  <si>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1.	Please confirm the name of the individual or entity liable to pay non-domestic rates in respect of the Site from: 01.12.2014 – Present.
2.	If more than one individual or entity is/was liable to pay non-domestic rates in respect of the Site during the Relevant Period, please confirm:
a.	The name of each individual/entity
b.	The period in respect of which that individual/entity was liable for the payment of non-domestic rates.</t>
  </si>
  <si>
    <t>01.12.2024 – 31.05.2022 Mr R Ahmed
01.06.2022 – 05.07.2022 Curry Delight Cheltenham Ltd
06.07.2022 – 06.09.2022 Mr S Ahmod
07.09.2022 – 05.11.2023 Tennyson Curry House Ltd
06.11.2023 – to present Chef Kitchen Ltd</t>
  </si>
  <si>
    <t>1 . The number of Looked After Children (LAC) in your local authority who between the ages of 16-18 are living or did live in independent living placements. Please provide the numbers of LACs living in independent living placements broken down by year from 2014 to the most recent statistics possible, ideally present day. If records as far back as 2014 are not kept, please provide records from the earliest date you have them until the most recent statistics available.
2. The number of Looked After Children (LAC) in your local authority who between the ages of 16-18 are living or lived in semi-independent living placements. Please provide the numbers of LACs living in semi-independent living placements broken down by year from 2014 to the most recent statistics possible, ideally present day. If records as far back as 2014 are not kept, please provide records from the earliest date you have them until the most recent statistics available.
3. The number of independent living properties that the local authority have in their boundary and the number of them that are Ofsted approved.
4. The total number of 16-18 year olds in your local authority who are/were Looked After Children between 2014-present day. If records as far back as 2014 are not kept, please provide records from the earliest date you have them until the most recent statistics available.</t>
  </si>
  <si>
    <t>Thank you for your enquiry however this will be a nil return as Cheltenham Borough Council does not hold the information requested as it relates to a function that Gloucestershire County Council has responsibility for and who may hold the information. 
Please contact them directly at: foi@gloucestershire.gov.uk</t>
  </si>
  <si>
    <t xml:space="preserve">1.	What is your current predicted funding gap by the end of the financial year 2025/26?
2.	What is your current predicted net revenue budget for the financial year 2025/26?
3.	What is your current predicted cumulative funding gap by the end of the financial year 2026/27? (the total combined predicted funding gap of the financial years 2025/26 and 2026/27)
4.	What is your current predicted net revenue budget for the financial year 2026/27? </t>
  </si>
  <si>
    <t>The information is available in our recently published Medium Term Financial Strategy – specifically page 6.
https://democracy.cheltenham.gov.uk/documents/s46758/Appendix%209%20-%20Medium%20Term%20Financial%20Strategy.pdf</t>
  </si>
  <si>
    <t>A list of UK Shared Prosperity Fund (UKSPF) interventions to which you (the lead authority or partner local authority within your combined authority) have allocated funding, including the intervention code* and the value of the funding.</t>
  </si>
  <si>
    <t>Please read on for the data requested:
•	A list of UK Shared Prosperity Fund (UKSPF) interventions to which you (the lead authority or partner local authority within your combined authority) have allocated funding, including the intervention code* and the value of the funding.
* Intervention codes provided in the UKSPF guidance from the Department for Levelling Up, Housing &amp; Communities: https://www.gov.uk/government/publications/uk-shared-prosperity-fund-interventions-outputs-and-indicators/interventions-list-for-england
Intervention	Total
E23 Strengthening local entrepreneurial ecosystems	£40,000
E7 Support for active travel enhancements,	£104,494
E13 Community measures to reduce the cost of living,	£37,500
E29 Supporting decarbonisation whilst growing the local economy,	£100,000
E3 Creation of and improvements to local green spaces,	£250,000
E1 Improvements to town centres &amp; High Streets,	£87,973
E24 Training hubs, business support offers, incubators,	£303,316
E21 Development of innovation infrastructure at the local level,	£60,000
E26 Growing the local social economy,	£88,320
E4 Enhancing existing cultural, historic &amp; heritage institutions offer,	£20,965
E33 Employment support for economically inactive people,	£67,920
•	The total amount of your UKSPF allocation that Central Government has transferred to you (the lead authority or partner local authority within your combined authority) by financial year.
Cheltenham Allocation	Year 1: 2022-23 paid to CBC	Year 2: 2023-24 paid to CBC	Year 3: 2024-25 not yet transferred to CBC
£1,178,035	£142,965	£285,931	£749,139</t>
  </si>
  <si>
    <t xml:space="preserve">1.	How many planning enforcement complaints have you received?
2.	How many planning enforcement complaints have you closed?
3.	How many planning enforcement complaints remained open/active/unresolved (or similar) on the first day of the period; with that being 1st April? 
4.	What was the average (median) caseload for each investigating officer? 
5.	How many planning enforcement staff did you have on the team structure on the first day of the period; with that being 1st April? 
6.	Please split the information for question 5 into both professional and supporting/administrative roles as applicable.
7.	Please indicate whether any of the roles identified for question 5 have been occupied by temporary staff/contractors and alike; providing the detail (number and role) of these as applicable. 
8.	Using the data provided within question 5 please indicate how many vacancies there were in each role and where these vacancies were for more than 3 months. 
</t>
  </si>
  <si>
    <t xml:space="preserve">1.	1.How many planning enforcement complaints have you received?
2020/2021 – 321 cases total
2021/2022 – 419 cases total
2022/2023 – 365 cases total
2023/2024 – 256 cases total
2.	2.How many planning enforcement complaints have you closed?
Data stored in a way that is difficult to collate and may take more the allowed 18hours. 
3.	3.How many planning enforcement complaints remained open/active/unresolved (or similar) on the first day of the period; with that being 1st April? 
2020/2021 – 0
2021/2022 – 10
2022/2023 – 33
2023/2024 – 37
4.	4.What was the average (median) caseload for each investigating officer? 
We don’t hold this data and it is difficult to calculate as staff numbers have fluctuated significantly. 
5.	5.How many planning enforcement staff did you have on the team structure on the first day of the period; with that being 1st April? 
We have two enforcement officers in the structure (after historically only have one) but we are currently struggling to recruit.
6.	6.Please split the information for question 5 into both professional and supporting/administrative roles as applicable.
Professional only
7.	7.Please indicate whether any of the roles identified for question 5 have been occupied by temporary staff/contractors and alike; providing the detail (number and role) of these as applicable.
Yes, temporary agency staff in one of the posts for six-month period (Nov 2023 to March 2024)
8.	8.Using the data provided within question 5 please indicate how many vacancies there were in each role and where these vacancies were for more than 3 months. 
We currently have one vacancy in our enforcement team – Senior Enforcement &amp; Compliance Officer. 
</t>
  </si>
  <si>
    <t>Q1. Who is the contract with?
Q2. What is the length of the contract and when was it last renewed?
Q3. Is this for a fixed fee, a share of profit / revenue or a combination? 
a) If there is a fixed fee element, what is the monetary value of the fixed fee the council receives (as an annual figure or one off fee for length of contract). 
b) If there is a share of profit or revenue arrangement, what is the proportion / percentage share of revenue / profit arrangement.
Q4. If there is a share of profit or revenue arrangement, please can you share how much the council received each financial year from 2019 to the most current year available. 
Note: If unable to share the exact monetary values due to business confidentially etc. then please provide the year-on-year percentage change in the amount received each year. If unable to share the exact percentage change received, then for each year from 2019 please indicate within which band the change in income would sit:
• decreased more than 25%,
• decreased between 11 to 25%,
• decreased between 6 to 10%,
• decreased up to 5%,
• no change (0%),
• increased up to 5%,
• increased between 6 to 10%,
• increased between 11 to 25%,
• increased more than 25%.</t>
  </si>
  <si>
    <t>We do not have such contracts (we manage our own advertising sales in house) We do not advertise on bus shelters would be County.
Thank you for your enquiry however, Cheltenham Borough Council does not hold the information requested as it relates to a function that Gloucestershire County Council may be responsible for and may hold the information you seek. 
Please contact them directly at: foi@gloucestershire.gov.uk</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</si>
  <si>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69 ALSTONE AVENUE
CHELTENHAM
GLOUCESTERSHIRE
GL51 8EJ</t>
  </si>
  <si>
    <t>Good afternoon,
Thank you for your request for CON29 information under the EIRs. We have carried out the relevant searched and can provide the following information:
Property: 69 ALSTONE AVENUE
CHELTENHAM
GLOUCESTERSHIRE
GL51 8EJ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</si>
  <si>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1.	How many instances of test purchasing vapes were carried out, to combat underage sales of vaping products?
2.	How many of these test purchases resulted in the sale of vapes/e-cigarette products to underage individuals?
3.	What is the £ cost of carrying out a single test purchase investigation?
Please present this data annually for each of the below periods:
1st January 2023 &gt; 22nd November 2023 
1st January 2022 &gt; 31st Dec 2022 
1st January 2021 &gt; 31st Dec 2021 
1st January 2020 &gt; 31st Dec 2020 
1st January 2019 &gt; 31st Dec 2019 </t>
  </si>
  <si>
    <t>Thank you for your enquiry however, Cheltenham Borough Council does not hold the information requested as it relates to a function that Gloucestershire County Council has responsibility for and who may hold the information. 
Please contact them directly at: foi@gloucestershire.gov.uk</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</si>
  <si>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32A PILLEY LANE
CHELTENHAM
GLOUCESTERSHIRE
GL53 9ER</t>
  </si>
  <si>
    <t>Good afternoon,
Thank you for your request for CON29 information under the EIRs. We have carried out the relevant searched and can provide the following information:
Property: 32A PILLEY LANE
CHELTENHAM
GLOUCESTERSHIRE
GL53 9ER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“There may be an ordinary watercourse within or adjacent to the property. Works on or around these watercourses may require land drainage consent from Cheltenham Borough Council.
”.
• Private Sector Housing - to date, the answer to 3.7 (d) is “No”
• Some of the information requested relates to a function that Gloucestershire County Council has responsibility for and who may hold the information. Please contact them directly at: foi@gloucestershire.gov.uk</t>
  </si>
  <si>
    <t>A copy of Beswick’s architectural building drawings of the Property filed with the Planning Permission Application approved in 2004.I would like to receive a copy of the CAD drawings illustrating all measurements.</t>
  </si>
  <si>
    <t>find attached</t>
  </si>
  <si>
    <t>date of renewal of contract for the collection of fridges and waste electrical and electronic equipment the tonnage uplifted in 2023 or if unavailable, 2022 the current producer compliance scheme.</t>
  </si>
  <si>
    <t>Please see below the response to the FOI:
date of renewal of contract for the collection of fridges and waste electrical and electronic equipment 
Contact for 3 years from Feb 2023 with an option to extend by a further 2yrs plus 2 yrs.
the tonnage uplifted in 2023 or if unavailable, 2022
This is available in the public domain on the DEFRA website https://www.wastedataflow.org/#:~:text=What%20is%20WasteDataFlow%3F,the%20site%20please%20Contact%20us 
the current producer compliance scheme/ waste transfer note
Please see attached. Please can you check that you are happy for this to be released as is, and please redact any signatures if necessary.</t>
  </si>
  <si>
    <t>I am writing to you under the Freedom of Information Act 2000 to request information about Council Housing Adaptations.
Please provide the information by completing the attached questionnaire.</t>
  </si>
  <si>
    <t>Please find attached our response to your Freedom of Information [FOI] request, also find attached our policy concerning your request.</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</si>
  <si>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19 MORNINGSIDE COURTYARD
CHELTENHAM
GLOUCESTERSHIRE
GL52 3BU</t>
  </si>
  <si>
    <t>Good afternoon,
Thank you for your request for CON29 information under the EIRs. We have carried out the relevant searched and can provide the following information:
Property: 19 MORNINGSIDE COURTYARD
CHELTENHAM
GLOUCESTERSHIRE
GL52 3BU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</si>
  <si>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Over the last financial year, how many Social Workers, Allied Health Professionals (Occupational Therapist, Psychologist etc), Nurses, Support Workers and Carers have been recruited internationally? 
• Over the last financial year, how many international Social Workers, Allied Health Professionals (Occupational Therapist, Psychologist etc), Nurses, Support Workers and Carers were recruited via an agency?
• Which agencies were used over the last financial year for international recruitment, and were any of them on an exclusive basis? 
• What is the budget for international recruitment over and above any grant funding for the financial year 2024/25? 
• What is the name and the job title of the person within your Council who is responsible for International recruitment? 
• How did the Council engage with these agencies (direct award, Call off agreement, tender, mini-competition)? 
• How many vacancies for Social Workers, Allied Health Professionals (Occupational Therapist, Psychologist etc), Nurses, Support Workers and Carers does your Council have currently?</t>
  </si>
  <si>
    <t>• Over the last financial year, how many Social Workers, Allied Health Professionals (Occupational Therapist, Psychologist etc), Nurses, Support Workers and Carers have been recruited internationally? 
We don’t employ these roles
• Over the last financial year, how many international Social Workers, Allied Health Professionals (Occupational Therapist, Psychologist etc), Nurses, Support Workers and Carers were recruited via an agency?
N/A
• Which agencies were used over the last financial year for international recruitment, and were any of them on an exclusive basis? 
0
• What is the budget for international recruitment over and above any grant funding for the financial year 2024/25? 
We do not have a budget for international recruitment
• What is the name and the job title of the person within your Council who is responsible for International recruitment? 
We do not have an individual responsible for international recruitment
• How did the Council engage with these agencies (direct award, Call off agreement, tender, mini-competition)? 
N/A
• How many vacancies for Social Workers, Allied Health Professionals (Occupational Therapist, Psychologist etc), Nurses, Support Workers and Carers does your Council have currently?
0</t>
  </si>
  <si>
    <t>Can you tell me how many trees the council has ordered to be removed in the last 10 years? And how many have been replanted in that period? Can you specify how many trees were cut down because they faced insurance claims? Can you specify how many trees were cut down to allow the construction of housing developments? If providing stats going back 10 years is not possible can you provide stats for tree felling for the past 5 or 3 years?</t>
  </si>
  <si>
    <t xml:space="preserve">Please see below in response to the FOI
Tree felling and planting numbers:
I have been as accurate as is reasonably possible as tree felling could also in theory include the removal of saplings, dead trees, fallen trees, storm damage etc and I do not have numbers for such scenarios.
Similarly, my figures do not include trees removed by Gloucestershire Highways, Glos Co Co, Environment Agency, utility operators etc.
The figures I give do not differentiate between the removal of eg a large and old tree and a small and young tree. 
Trees Felled		
Year	Trees Felled	
2014	64	
2015	68	
2016	43	
2017	15	
2018	75	
2019	41	
2020	70	
2021	31	
2022	200+ (includes felling as a result of ash die-back)	
2023	85	
Trees Planting 	Column1
year 	Trees Planted
2015	104
2016	88
2017	93
2018	95
2019	2600
2020	2496
2021	1800
2022	2135
2023	1170
Insurance claims
Trees are not cut down because they face insurance claims. 
However, where there is an insurance claim proven beyond probability that the action of CBC trees’ roots are the overwhelming and substantive cause of property damage to a third party, they can be removed or significantly pruned. Again, numbers of trees removed do not differentiate between large significant trees with high public amenity and small and young trees growing for example within a hedgerow on the edge of a more rural public open space.
Because of reasons of GDPR, records of claims regarding tree removals are deleted after 6 years.
Year	Trees removed
2018	8
2019	1
2020	11
2021	3
2022	10
2023	33
Trees removed to accommodate the construction of formally permitted planning development:
Such numbers are publicly available to view through Public Access on the Planning Portal.
Figures can derived by researching each planning application over the last 10 years and identifying numbers of trees to be removed within a Tree Retention and Removal Plan (or similar). </t>
  </si>
  <si>
    <t>Under the Freedom of Information Act 2000, I would like to know:
1.	Has your local authority employed debt collection agencies to collect unpaid council tax debts or business rates over the last five years?
2.	Has your local authority employed bailiffs to collect unpaid council tax debts or business rates over the last five years?
3.	Has your local authority applied for any bankruptcy petitions against people with unpaid council tax debts or business rates over the last five years? If so, how many?
4.	Has your local authority applied for any charging orders against people with unpaid council tax debts or business rates over the last five years? If so, how many?
5.	Has your local authority “sold” any books of council tax or business rates debt over the last five years?
If it looks as if the work involved in responding to this FOI is going to exceed the time permitted, please only answer points 1, 2, 3 and 4. If this is not possible, please only answer points 1, 2 and 3. If this is not possible, please only answer points 1 and 2. If this is not possible, please only answer point 1.</t>
  </si>
  <si>
    <t>Please find the response for CTAX below 
Has your local authority employed debt collection agencies to collect unpaid council tax debts or business rates over the last five years?
No
Has your local authority employed bailiffs to collect unpaid council tax debts or business rates over the last five years?
We have used enforcement agents to collect unpaid council tax and business rates
Has your local authority applied for any bankruptcy petitions against people with unpaid council tax debts or business rates over the last five years? If so, how many?
No
Has your local authority applied for any charging orders against people with unpaid council tax debts or business rates over the last five years? If so, how many?
Council Tax have applied for 2 charging orders
Has your local authority “sold” any books of council tax or business rates debt over the last five years?
No</t>
  </si>
  <si>
    <t xml:space="preserve">Can you please confirm the number of complaints / concerns raised in relation to operation of SEV's at the following venues during the Cheltenham race week in March 2023.
Under the Prom, 81 Promenade, Gl50 1NW
Jessop House, 30 Cambray Place, GL50 1JP
MooMoo, 1 Regent Street, GL50 1HL (I appreciate that a license was not issue in relation to this venue). </t>
  </si>
  <si>
    <t xml:space="preserve">We have received a complaint from a member of the public (name and address provided to us but withheld) that alleges a condition (see below) on the SEV licence for Cambray Place was breached during March 2024. This investigation is ongoing. 
Special Condition(s)
1.	All signage and banners promoting ‘Eroticats’ on the exterior of the building must be removed not later than 20 minutes after closing and shall not be erected earlier than 20 minutes before opening each evening.
During routine licence inspections at Under the Prom during the March 2024 race week, the following breaches of conditions in regards to Sex Establishment Licence Ref No: 23/01946/SEXR were identified by those carrying out the visits.
•	On Tuesday 12th March at approximately 23:10hrs physical touching took place in the performance area. Breach of condition 18 ‘During any performance there must be no physical contact between the performer and any member of the viewing public’ 
•	On Tuesday 12th March at approximately 23:30hrs, physical contact was made between two performers. Breach of licence condition 25 ‘Any bodily contact between entertainers or performers or any movement that indicates sexual activity or simulated sex between entertainers or performers is strictly forbidden’.
•	On Wednesday 13th March at approximately 23:55hrs physical touching took place in the performance area. Breach of condition 18 ‘During any performance there must be no physical contact between the performer and any member of the viewing public’
These breaches were dealt with by warning letter due to the steps taken by the operator to mitigate the likelihood of them reoccurring being considered satisfactory. 
There was a further report made to the Police in respect of the Cambray Place venue by a source unknown to the council. A council officer accompanied the Police on the visit and no issues of concern whatsoever were found in relation to that report. The complaint seemed completely unfounded on the basis of the visit. 
In addition, at Moo Moo during a routine visit to the premises – which did not hold an SEV licence and was utilising the exemption within the relevant legislation - touching was witnessed between a performer and customer. It must be noted that the premises was not bound by any conditions in respect of the activities taking place therein. However, concerns were raised by the police and an officer of the local authority as this was not seen as good practice or in line with the approach the council would prefer venues to adopt. </t>
  </si>
  <si>
    <t>I would be grateful if you could please provide the following information for the four time periods listed below: 
(a) For 19th July 2022 - 19th July 2023
(b) For 19th July 2021 - 19th July 2022
(c) For 1st January 2019- 31st December 2019
(d) For 1st January 2018- 31st December 2018
1. The total number of noise complaints that have been filed against licensed premises/ A4 pubs in your area
2. The total number of noise abatement notices issued to licensed premises/ A4 pubs in your area
3. The total number of fines/fixed penalty notices issued to licensed premises/ A4 pubs in your area, and the amount in each instance</t>
  </si>
  <si>
    <t>Please find attached an excel sheet with the response to your Freedom of Information [FOI] request. Unfortunately the total is zero as we have not served a notice on one of these premises for stat nuisance or noise related/ASB behaviour.</t>
  </si>
  <si>
    <t>please can you send me in excel format the following information:
A list of all commercial properties within your council area with the following information:
1) VOA Reference Number
2) VOA Property Description
3) Business Name / Occupier Details
4) 2017 Rateable Value
5) Occupation Date
6) Full Address and Postcode
7) Details of any Reliefs that each property is receiving
8) Relief Amount
9) Date Relief Applied</t>
  </si>
  <si>
    <t>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Business rates data - Rate relief and empty properties - Business rates data - Cheltenham Borough Council</t>
  </si>
  <si>
    <t>Total Number of Homes: The total number of residential properties for which the Council holds the leasehold from 2016 to the present.
Revenue from Leaseholds: A breakdown of the annual revenue received from these leaseholds, year by year, from 2016 to the current year.</t>
  </si>
  <si>
    <t>•	Number of Leaseholders:
•	For the financial year 2015/16: 461 Leaseholders
•	For the financial year 2023/24: 431 Leaseholders</t>
  </si>
  <si>
    <t xml:space="preserve">I would like to have the forecast/actual revenue and capital spending just about customer service and reception. </t>
  </si>
  <si>
    <t>see below:
In SUP008 “Reception/Customer Service” budgeted spend for 23/24 was £401,852.
Actual spend was £401,386
(so pretty much bang on budget)</t>
  </si>
  <si>
    <t>I would like to make a freedom of information request for the number of people in your LA currently in council tax arrears.
And the number of people in council tax arrears in your LA May 2022/2023.
The number of people in council tax arrears in your LA 2018/2019.
The number of liability orders made in 2023/24 in your LA.
The number of liability orders made in 2022/23 in your LA.
The number of liability orders made in 2021/22 in your LA.</t>
  </si>
  <si>
    <t>Please find the information for FOI 10384 below
I would like to make a freedom of information request for the number of people in your LA currently in council tax arrears.
Do you mean how many households have an outstanding liability order?
And the number of people in council tax arrears in your LA May 2022/2023.
we cannot extract this historical data from our system
The number of people in council tax arrears in your LA 2018/2019.
In 2018/19 there were 2715 liability orders granted in respect of 2060 debts
The number of liability orders made in 2023/24 in your LA.
In 2023/24 there were 3457 liability order granted in respect of 2712 debts
The number of liability orders made in 2022/23 in your LA.
In 2022/23 there were 2635 liability order granted in respect of 2100 debts
The number of liability orders made in 2021/22 in your LA.
In 2021/22 there were 4438 liability orders granted in respect of 3459 debts</t>
  </si>
  <si>
    <t>Please could you kindly send me any information you may hold relating to 'public health act' or 'welfare' or 'contract' or 'paupers' funerals having taken place or due to take place, and/or persons who have died with no known next of kin since 17/03/24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
If your authority holds this information on your website, please confirm whether or not your website information is up to date and send the link. If it is not please provide full details of any unpublished cases, as per the questions above.</t>
  </si>
  <si>
    <t>Our website is up to date with the information we can share relating to Public Health Funerals. The list is here. Cases as recent as requested (post 17/3/24) are unlikely to have been completed yet, so won’t have made the list, yet. We only add them to the list when the funeral has been completed and any outstanding costs have been reclaimed. In some cases this can take a few months.</t>
  </si>
  <si>
    <t xml:space="preserve">I'm looking to make a Freedom of Information request regarding the amount of E-Waste collected and recycled / disposed of over an annual period for the most recently available data. </t>
  </si>
  <si>
    <t xml:space="preserve">This information is in the public domain and can be accessed on the DEFRA website. 
https://www.wastedataflow.org/#:~:text=What%20is%20WasteDataFlow%3F,the%20site%20please%20Contact%20us </t>
  </si>
  <si>
    <t>Could you please including the following data in the response: (A) The company name to which the account in credit relates to. (B). The value of overpayment. (C). The years(s) the overpayment relates to. (D) The property address the credit relates to. (E) Whether the account is a live/open account or a closed account. (F)The date that the data was generated. Please can you provide the most up to date data held.</t>
  </si>
  <si>
    <t>Thank you for your enquiry however, following the Information Commissioner's Office decision notice in February 2017 (link below) we are no longer publishing Business Rates credits and will exempt these requests under section 31(1)(a) of FOIA.
https://ico.org.uk/media/action-weve-taken/decision-notices/2017/2013485/fs50619844.pdf’</t>
  </si>
  <si>
    <t>Who provides your WAN and internet connectivity and the annual spend on each What form of network infrastructure do you have? i.e. MPLS, SD-WAN or internet Who provides your LAN infrastructure and what is your annual spend Who provides your WIFI infrastructure and what is your annual spend Please confirm the manufacturer(s) of your wired network core and edge switching?
When was your core network installed?
Has it been updated subsequently?
Who maintains your core network?
When is the contract renewal date?
Please confirm the value of annual support/maintenance services (in £)?</t>
  </si>
  <si>
    <t>Please find attached our response to your request.</t>
  </si>
  <si>
    <t xml:space="preserve">For each of the three calendar years 2021, 2022 and 2023, please provide me with the following information:
Total number of cremations in Oak Chapel
Total number of cremations in Willow Chapel
Number of attended cremations in Oak Chapel
Number of attended cremations in Willow Chapel
Number of unattended (direct) cremations in Oak Chapel
Number of unattended (direct) cremations in Willow Chapel
Number of attended cremations held on a Saturday in Oak Chapel
Number of attended cremations held on a Saturday in Willow Chapel
Number of attended funeral services in Oak Chapel associated with an earth burial in a cemetery.
Number of attended funeral services in Willow Chapel associated with an earth burial in a cemetery.
Number of attended cremations each month in Oak Chapel
Number of attended cremations each month in Willow Chapel
Number of unattended (direct) cremations each month in Oak Chapel
Number of unattended (direct) cremations each month in Willow Chapel
Number of attended funeral services for Cheltenham Crematorium each month associated with an earth burial in a cemetery. </t>
  </si>
  <si>
    <t>For each of the three calendar years 2021, 2022 and 2023, please provide me with the following information:
Total number of cremations in Oak Chapel – 2021: – 992 / 2022: 869 / 2023: 846
Total number of cremations in Willow Chapel – 2021: 855 / 2022: 978 / 2023: 1032
Number of attended cremations in Oak Chapel – / 2022: 809 / 2023: 787
Number of attended cremations in Willow Chapel – / 2022: 903 / 2023: 930
Cannot get data breakdown as requested for 2021 – Total number of attended cremations in 2021 = 1685
Number of unattended (direct) cremations in Oak Chapel – / 2022: 66 / 2023: 58
Number of unattended (direct) cremations in Willow Chapel – / 2022: 76 / 2023: 102
Cannot get data breakdown as requested for 2021 – Total number of direct cremations in 2021 = 163
Number of attended cremations held on a Saturday in Oak Chapel - None
Number of attended cremations held on a Saturday in Willow Chapel - None
Number of attended funeral services in Oak Chapel associated with an earth burial in a cemetery. – 2021: 46 / 2022: 44 / 2023: 42
Number of attended funeral services in Willow Chapel associated with an earth burial in a cemetery. – 2021: 36 / 2022: 56 / 2023: 36
Number of attended cremations each month in Oak Chapel 
Number of attended cremations each month in Willow Chapel 
Cannot get data breakdown as requested for 2021 – Total number of attended cremations by month in 
2021 = 161 / 161 / 181 / 130 / 94 / 124 / 138 / 136 / 128 / 130 / 138 / 164.
2022 = 140 / 133 / 146 / 137 / 146 / 140 / 135 / 142 / 156 / 159 / 127 / 151
2023 = 164 / 168 / 172 / 148 / 157 / 147 / 138 / 119 / 114 / 136 / 137 / 117
Number of unattended (direct) cremations each month in Oak Chapel
Number of unattended (direct) cremations each month in Willow Chapel
Cannot get data breakdown as requested for 2021 – Total number of direct cremations by month in 
2021 = 30 / 21 / 15 / 8 / 12 / 10 / 13 / 7 / 11 / 11 / 156 / 10.
2022 = 14 / 22 / 15 / 6 / 16 / 3 / 12 / 11 / 7 / 13 / 17 / 7 
2023 = 17 / 14 / 14 / 4 / 14 / 18 / 10 / 11 / 16 / 12 / 14 / 16
Number of attended funeral services for Cheltenham Crematorium each month associated with an earth burial in a cemetery. 
2021 – 8 / 7 / 5 / 3 / 3 / 7 / 5 / 6 / 9 / 9 / 7 / 13 
2022 – 7 / 9 / 7 / 12 / 7 / 5 / 11 / 10 / 5 / 9 / 8 / 9
2023 – 10 / 6 / 10 / 7 / 4 / 6 / 5 / 8 / 7 / 8 / 2 / 6</t>
  </si>
  <si>
    <t>Please can I request the full list of supported living providers that are contracted with your council.
This includes providers who care for adults &amp; children for both learning disabilities/autism and mental health needs.
Can I have:
Name of provider
Name of contact (point of contact)
Email
Phone Number
If they provide you services for adults, children or both Current spend with the provider.
Can you also confirm your framework rates for both children and adults
If possible, can I request this in an excel sheet?
I would also like to request a comprehensive list of all of your current housing providers in relation to supported living for both adults and children.
Can I have:
Name of provider
Name of contact (point of contact)
Email
Phone Number</t>
  </si>
  <si>
    <t xml:space="preserve">The answer to the first question is zero – we don’t commission any supported living accommodation. The answer to the second question is that we don’t hold a list of supported living providers. You might want to try asking Gloucestershire County Council for this – they will certainly have info on the first question. </t>
  </si>
  <si>
    <t>Therefore, for the listed planning references could you please provide the remaining balance only:
06/01666/FUL
10/00218/FUL
10/01243/OUT
11/00913/FUL
12/00870/FUL
13/00756/FUL
13/00911/OUT
13/01825/FUL
14/01928/FUL
15/00958/FUL
15/01163/OUT
15/01448/FUL
17/00337/FUL
17/00929/OUT
17/01266/FUL
17/02411/FUL
18/01973/FUL
18/02215/FUL
19/00111/FUL
20/00759/FUL
20/00780/FUL
20/01703/FUL
22/00474/FUL</t>
  </si>
  <si>
    <t>We can confirm that the council holds information relevant to your request . Whilst the list of planning application reference number does narrow it down, it remains the case that we do not hold this information in a way that can be easily searched. This information is held in paper form only… Each application will have to be investigated in detail, several hours per application preventing us from providing this information. There is a wider project to digitise this data in the longer term, but we are not there yet.
The information requested is not held in any easily searchable format. This means each planning application will need to be individually reviewed and the relevant information extracted; this will then need to be cross referenced with Finance data for each individual case. This exercise will take considerably longer than the 18 hours limit. 
Hence, we are refusing your request on the grounds of cost. Section 12(1) of the Freedom of Information Act states that the public authority is not obliged to comply with a request for information if the authority estimates that the cost of complying with the request would still exceed the appropriate limit (18 Hours/£450).</t>
  </si>
  <si>
    <t>1. Energy Supplier(s) for Residential Heat Networks:
- 2023/24: Corona Energy
- 2022/23: Corona Energy
- 2021/22: West Mercia Energy
- 2020/21: West Mercia Energy
- 2019/20: West Mercia Energy
2. Charges by Energy Supplier(s) for the Last Five Financial Years:
- 2023/24: £118,906
- 2022/23: £152,546
- 2021/22: £50,595
- 2020/21: £42,373
- 2019/20: £53,391
3. Application for Government's Energy Bills Discount Scheme:
- No application was made. Grant funding is sought when works on each network are due, with a current approach to review funding opportunities as each network is changed to a low carbon scheme.
4. Application for Government's Heat Network Efficiency Scheme:
- No application was made. The business approach is to install individual metering when the system is replaced/renewed, such as when replaced with a low carbon alternative.
5. Update of Business Case for Adding Meters to Heat Network Flats Since Energy Bills Increase in 2022:
- No update has been made. The business case remains focused on installing individual metering when the system is replaced/renewed with a low carbon alternative</t>
  </si>
  <si>
    <t>Your Request:
Can you provide a breakdown of how much the council has spent on temporary accommodation in each of the last five financial years up to 2024 (2019/20-2023/24), broken down by provider.
By provider I mean the company contracted to provide this accommodation (of any type - hotel, b and b, caravan, private rented sector etc) to the council as part of its housing duty.
If the council has procured this accommodation from more than 5 providers in any given year, can you limit your search to the 5 companies that have received the most funding from the council.
Can you provide the information in Google Sheets or Excel in the example format in the image attached.
If it is not possible to provide the information requested due to the information exceeding the cost of compliance limits identified in Section 12, please provide advice and assistance, under the Section 16 obligations of the Act, as to how I can refine my request.
If you can identify any ways that my request could be refined I would be grateful for any further advice and assistance.
If you have any queries please don’t hesitate to contact me via email or phone and I will be very happy to clarify what I am asking for and discuss the request, my details are outlined below.</t>
  </si>
  <si>
    <t>Please find the response to the Freedom of Information request regarding the expenditure on temporary accommodation by provider for the last five financial years (FOI Ref: 10394):
Cheltenham Borough Homes (CBH) is an Arm's Length Management Organisation (ALMO) responsible for managing Cheltenham Borough Council's (CBC) housing stock, as well as providing housing advice and homelessness services. For more details about our services, please visit our website: http://www.cbh.org
Due to the specific request for a detailed spreadsheet, please find the attached Excel document which outlines the expenditures per the guidelines provided</t>
  </si>
  <si>
    <t>1. How many Household Waste Recycling Centres (HWRCs) do you operate in total and out of these how many accept carpets and other textile flooring materials (underlay, rugs, mats, covers) from:
Please provide a number for each option:
a) Residents only
b) Commercial operators only
c) Residents and commercial operators
2. How are carpets and other textile flooring materials managed and stored at HWRCs?
Please select one option:
a) In a separate sheltered container
b) In a separate un-sheltered container
c) Mixed in with mattresses and other bulky household waste
d) Mixed in with residual and black bag waste
3. How are carpets and other textile flooring materials disposed of from HWRCs?
Please select one option:
a) Sent for recycling
b) Sent for landfill
c) Sent for incineration for energy recovery (please specify type - RDF (Refuse Derived Fuel) or SRF (Solid Recovered Fuel))
4. Do you provide residents with a bulky household waste collection service, and does this service accept carpets and other textile flooring materials?
Please answer yes or no
5. How are carpets and other textile flooring materials collected via the bulky household waste service disposed of?
Please select one option:
a) Sent for recycling
b) Sent for landfill
c) Sent for incineration for energy recovery (please specify type - RDF (Refuse Derived Fuel) or SRF (Solid Recovered Fuel))
6. Do you collect, record and report data and information on carpets and other textile flooring materials collected at both HWRCs and via the bulky household waste service?
Please specify yes or no for each service
7. If yes, is this data and information broken down by material type and recorded using the government database Waste Dataflow?
Please answer yes, no or not applicable
8. Does your authority have plans to revise how carpets and other textile flooring materials are collected, stored and/or disposed of in the next 12 months?
Please answer yes or no
9. If yes, please give details about how you plan to revise these processes.
10. What are your authorities’ biggest challenges in accepting and processing carpets and other textile flooring materials?
Please select from the list below
a) Storage space and bulky nature of materials
b) Limited recycling and disposal options
c) Cost of processing these materials
d) All the above
11. Where possible, please provide URLs for pages on your website which provide relevant information about HWRCs, a bulky household waste collection service and/or any other resources relating to the disposal of carpets and other textile flooring materials.</t>
  </si>
  <si>
    <t>Quick answer – we have one HRC in Cheltenham, non statutory service. We do not accept carpets and the other items mentioned in the FOI so this is a nil return. We do have a bulky waste service but do not take carpets etc.</t>
  </si>
  <si>
    <t>1a. Number of households with children aged under 5 in temporary accommodation.
1b. Number of households with children (under 5) in temporary accommodation for more than 6 weeks
1c. Number of households with children (under 5) in temporary accommodation for more than 6 months
2a. Number of households with children aged under 5 in b&amp;b temporary accommodation.
2b. Number of households with children (under 5) in b&amp;b temporary accommodation for more than 6 weeks
2c. Number of households with children (under 5) in b&amp;b temporary accommodation for more than 6 months</t>
  </si>
  <si>
    <t>1a. Number of households with children aged under 5 in temporary accommodation - March 23 7 households, June 23 9 households, March 24 6 households.
1b. Number of households with children (under 5) in temporary accommodation for more than 6 weeks - March 23 3 households, June 23 4 households, March 24 4 households.
1c. Number of households with children (under 5) in temporary accommodation for more than 6 months - March 23 2 households, June 23 2 households, March 24 1 household.
2a. Number of households with children aged under 5 in b&amp;b temporary accommodation- March 23 1 household, June 23 0 households March 241 household.
2b. Number of households with children (under 5) in b&amp;b temporary accommodation for more than 6 weeks March 23 0 households, June 0 households, March 24 0 households.
2c. Number of households with children (under 5) in b&amp;b temporary accommodation for more than 6 months March 23 0 households, June 23 0 households, March 24 0 households.</t>
  </si>
  <si>
    <t>Your Request:
30/01/2023	Please can you supply me with the following information?
Registration number:
Make:
Model:
of all vehicles registered as a Taxi, Hackney Carriage or for Private Hire between 6th September 2022 and 26th January 2023 within your council.</t>
  </si>
  <si>
    <t>Please see attached response in relation to FOI 10397</t>
  </si>
  <si>
    <t xml:space="preserve">Please can you send me answers for the following questions about your organisation: 
•	How many homes to let at a social rent package (including London Affordable Rent and London Living Rent where applicable) do you have in your housing stock, either directly or through an ALMO or a wholly owned housing company (please list them separately? 
•	How many comms people in your organisation work on housing communications? This includes anyone tasked with things like media relations, social media, marketing, web operations, public affairs, and so on. Please list the posts and what proportion of their time is spent on housing comms, as a proportion of a full-time equivalent post. 
•	Are those staff members paid for from funds in your housing revenue account (ie your tenants rent) or by other means? Please explain how if it’s the latter. </t>
  </si>
  <si>
    <t>Please see the below response to the FOI questions relating to comms staffing:
The communications and marketing function is a shared Cheltenham Borough Council/Cheltenham Borough Homes service, across the GF and HRA.
The team is made up of 7.4 FTE, the posts are as follows:
Communications and marketing manager
Communications team leader
Communications officer x 3
Digital content assistant
Web officers x 2
Main areas of responsibility across both organisations are:
Press office management (reactive and proactive comms)
Copy writing, proofing and publication – press releases, published items inc. CBH News customer magazine and marketing material for customers
Project support – designing and executing strategic comms plans and proactive campaigns
Event support and promotion 
Social media management across multiple platforms
Crisis and business continuity planning (county wide and local)
Digital content design and publication
Photography and videography
Internal communications inc. management of intranets 
Website design, build and management – two corporate websites and a number of micro sites
Training – media, web, accessibility
Digital accessibility policy design and implementation 
Costs:
HRA share is £190,525 43.1%
GF share is £251,020 56.9%
Total Cost £441,545</t>
  </si>
  <si>
    <t>I'm looking to make a Freedom of Information request for the total number of CCTV cameras positioned in public spaces within this district council.</t>
  </si>
  <si>
    <t>For clarity, we had 38 public realm CCTV cameras and a large amount of CCTV cameras in our car parks. However, they were decommissioned in 2015 as they were not GDPR compliant. Therefore, we have only given you the number of operational cameras.
Regent Arcade car park – 4 (covering entrance/exit)
Town Centre East car park – 2 (covering entrance/exit)</t>
  </si>
  <si>
    <t>1.	Please confirm your overall spend on interpreting, translation and transcription services for the following financial years:
•	2021-22
•	2022-23
2. Who is your incumbent supplier(s) for language services? If you have more than one supplier, which services does each one provide to you?
3. If you have a separate British Sign Language/non-spoken supplier, who is this?
4. If you have a separate transcription supplier, who is this?
5. Do you have any in-house interpreters/translators?
6. When is your current language services contract(s) due to expire, a) without extensions and b) with all possible extensions?
7. Could you please provide the name, phone number and email address of the contract manager responsible for language services?
8. Could you please provide the name, phone number and email address of the person responsible for your language services budget?
9. Could you please provide the following data for 2023:
•	Total number of face-to-face interpreting assignments (spoken language) and hours completed
•	Total number of face-to-face interpreting assignments (non-spoken language) and hours completed
•	Total number of telephone interpreting calls and minutes completed
•	Total number of video interpreting calls (spoken language) and minutes completed
•	Total number of video interpreting calls (non-spoken language) and minutes completed
•	Total number of document translations and words translated
•	Total number of audio transcriptions and total audio duration
10. What were your top 20 highest-volume languages for interpreting/translation requests in 2023?
11. Can you please provide the fill rate % you received for the following services in 2023:
•	Face-to-face interpreting
•	Telephone interpreting
•	Video interpreting
•	Document translation
•	Audio transcription
12. What languages has your provider been unable to source in the last 12 months?
13. Have service credits been applied on your language services contract in the last 12 months? If so, what performance failure was this linked to?
14. What social value has been delivered as part of this contract in the last 12 months?
15. If your contract was awarded through a tender process, can you please provide a copy of the winning bidder’s tender?
16. What are your contracted rates for each of the following services?
•	Spoken face-to-face interpreting: hourly rate
•	Non-spoken face-to-face interpreting: hourly rate
•	Telephone interpreting: per minute rate
•	Spoken video interpreting: per minute rate
•	Non-spoken video interpreting:
•	Document translation: per word rate
•	Audio transcription: per audio minute rate
17. Has your provider of language services increased their charge rate to you in the last 12 months?
18. What is the Authority’s typical route to market?
19. Does the Authority currently have any interpreter on wheel devices as part of their current contract? If yes please advise how many and if these are provided free of charge or paid for by the Authority.
20. Could you please provide the name, phone number and email address of the person in charge of procurement for the Authority?
Thank you for your time and I look forward to hearing from you.</t>
  </si>
  <si>
    <t>Please find attached our response to your Freedom of Information request [FOI].</t>
  </si>
  <si>
    <t>A list of properties within Cheltenham that fall within the highest Council Tax bands (e.g., Band H in England). Information on properties that are valued significantly above the average market value within the area.
Any publicly available data on luxury or high-value residential properties.
Please note that I am not requesting any personal details or names of the property owners. I am solely interested in the property addresses and their valuation bands or categories.</t>
  </si>
  <si>
    <t>A list of properties within Cheltenham that fall within the highest Council Tax bands (e.g., Band H in England).
The Hewletts Aggs Hill Cheltenham GL54 4ET
30 Albert Road Cheltenham GL52 2QX
Ashbee Pittville Student Village Albert Road Cheltenham GL52 3JG
Cardew Pittville Student Village Albert Road Cheltenham GL52 3JG
Chadwick Pittville Student Village Albert Road Cheltenham GL52 3JG
Dent Pittville Student Village Albert Road Cheltenham GL52 3JG
Gurney Pittville Student Village Albert Road Cheltenham GL52 3JG
Holst Pittville Student Village Albert Road Cheltenham GL52 3JG
Riley Pittville Student Village Albert Road Cheltenham GL52 3JG
Sergeant Pittville Student Village Albert Road Cheltenham GL52 3JG
Sayer Pittville Student Village Albert Road Cheltenham GL52 3JG
Spencer Pittville Student Village Albert Road Cheltenham GL52 3JG
Crook Pittville Student Village Albert Road Cheltenham GL52 3JG
Parker &amp; Potter Pittville Student Village Albert Road Cheltenham G
Jones Pittville Student Village Albert Road Cheltenham GL52 3JG
Raikes Pittville Student Village Albert Road Cheltenham GL52 3JG
Mason Pittville Student Village Albert Road Cheltenham GL52 3JG
The National Star Centre Bradbury Gardens Cheltenham GL50 4LY
Sherbourne House 100 Charlton Lane Cheltenham GL53 9DU
Woodcot Charlton Park Gate Cheltenham GL53 7DJ
2 Charlton Park Gate Cheltenham GL53 7DJ
3 Charlton Park Gate Cheltenham GL53 7DJ
4 Charlton Park Gate Cheltenham GL53 7DJ
5 Charlton Park Gate Cheltenham GL53 7DJ
6 Charlton Park Gate Cheltenham GL53 7DJ
7 Charlton Park Gate Cheltenham GL53 7DJ
8 Charlton Park Gate Cheltenham GL53 0HL
9 Charlton Park Gate Cheltenham GL53 9DJ
10 Charlton Park Gate Cheltenham GL53 7DJ
Acergrove 11 Charlton Park Gate Cheltenham GL53 7DJ
12 Charlton Park Gate Cheltenham GL53 7DJ
13 Charlton Park Gate Cheltenham GL53 7DJ
15 Charlton Park Gate Cheltenham GL53 0HL
1 College Lawn Cheltenham GL53 7AG
6 College Lawn Cheltenham GL53 7AE
Mulberry House Daisy Bank Road Cheltenham GL53 9QQ
Landscape Daisy Bank Road Cheltenham GL53 9QQ
Farnley Lodge Douro Road Cheltenham GL50 2PD
100 Evesham Road Cheltenham GL52 2AL
102 Evesham Road Cheltenham GL52 2AL
Farragh 4 Greatfield Drive Cheltenham GL53 9BU
The Hills 20 Greatfield Drive Cheltenham GL53 9BY
Pembrook 21 Greatfield Drive Cheltenham GL53 9BT
Richmond Village Care Home Richmond Village Hatherley Lane Cheltenh
Thirlestaine Park Care Home Humphris Place Cheltenham GL53 7FB
46f The Broadwalk Imperial Square Cheltenham GL50 1QG
The Priory 37 London Road Cheltenham GL52 6HA
Lypiatt House Lypiatt Road Cheltenham GL50 2QW
9 Malvern Place Cheltenham GL50 2JN
Glenlee Malvern Road Cheltenham GL50 2NX
30 Century Court Montpellier Grove Cheltenham GL50 2XR
50 Century Court Montpellier Grove Cheltenham GL50 2XR
70 Century Court Montpellier Grove Cheltenham GL50 2XR
Imperial House 3 Montpellier Parade Cheltenham GL50 1UA
37 Moorend Park Road Cheltenham GL53 0LA
39 Moorend Park Road Cheltenham GL53 0NE
Charlecote Oakley Road Cheltenham GL52 6NZ
Oakley House Oakley Road Cheltenham GL52 6NZ
Brandon House 62 Painswick Road Cheltenham GL50 2EE
St Austins &amp; St Helens Parabola Road Cheltenham GL50 3BD
Elizabeth House Parabola Road Cheltenham GL50 3AF
Gransden House Parabola Road Cheltenham GL50 3AF
Bunwell Parabola Road Cheltenham GL50 3BE
Greenfields 35 The Park Cheltenham GL50 2SD
45 The Park Cheltenham GL50 2SD
The Cottage 7 Pittville Crescent Cheltenham GL52 2QZ
Skylark 7A Pittville Crescent Cheltenham GL52 2QZ
12 Pittville Crescent Cheltenham GL52 2QZ
14 Pittville Crescent Cheltenham GL52 2QZ
Radley House 18 Pittville Crescent Cheltenham GL52 2QZ
Fern Lawn 18A Pittville Crescent Cheltenham GL52 2QZ
Dorset Villa 83 Pittville Lawn Cheltenham GL52 2BP
Sandbanks St Georges Road Cheltenham GL50 3DU
10 St James Square Cheltenham GL50 3PR
Block A B &amp; C Hardwick Site St Pauls Road Cheltenham GL50 4BS
Senior Boarding House Tower House Shelburne Road Cheltenham GL51 6H
Junior Boarding House Gate House Shelburne Road Cheltenham GL51 6H
Monkscroft Care Home Shelley Road Cheltenham GL51 7DP
Faithfull House Suffolk Square Cheltenham GL50 2DT
Vittoria House Vittoria Walk Cheltenham GL50 1TW
Whittington House Nursing Home 58 Whittington Road Cheltenham GL51
Windsor Street Care Centre 35-37 Windsor Street Cheltenham GL52 2DG
Oakridge House Ashley Road Charlton Kings Cheltenham GL52 6PJ
Toynton Ashley Road Charlton Kings Cheltenham GL52 6PH
Ashley Rise Ashley Road Charlton Kings Cheltenham GL52 6NU
Oakfield House Ashley Road Charlton Kings Cheltenham GL52 6NU
Oakfield Rise Ashley Road Charlton Kings Cheltenham GL52 6NU
Top Of The Hill Ashley Road Charlton Kings Cheltenham GL52 6NF
Wenbans Ashley Road Charlton Kings Cheltenham GL52 6QE
Charlton Manor Ashley Road Charlton Kings Cheltenham GL52 6NS
Heathergate House Ashley Road Charlton Kings Cheltenham GL52 6QJ
Baedalas Tun Ashley Road Charlton Kings Cheltenham GL52 6PJ
Larks Rise Ashley Road Charlton Kings Cheltenham GL52 6PH
Cherry Court Ashley Road Charlton Kings Cheltenham GL52 6PJ
34 Bafford Lane Charlton Kings Cheltenham GL53 8DL
Wagers Court Balcarras Road Charlton Kings Cheltenham GL53 8QG
Balcarras Court Balcarras Road Charlton Kings Cheltenham GL53 8QG
Wild Perry House Balcarras Road Charlton Kings Cheltenham GL53 8QG
1 The Lawn Balcarras Road Charlton Kings Cheltenham GL53 8QG
2 The Lawn Balcarras Road Charlton Kings Cheltenham GL53 8QG
Cramond House Balcarras Road Charlton Kings Cheltenham GL53 8QG
Silver Trees 14 Battledown Drive Charlton Kings Cheltenham GL52 6R
Ash Tree Hse Birchley Heights Birchley Road Charlton Kings Cheltenh
Skyview Birchley Road Charlton Kings Cheltenham GL52 6NX
Birchfield Birchley Road Charlton Kings Cheltenham GL52 6NX
Kerrymead Birchley Road Charlton Kings Cheltenham GL52 6NX
Hillcrest Birchley Road Charlton Kings Cheltenham GL52 6NX
The Water Gardens Birchley Road Charlton Kings Cheltenham GL52 6NY
Meadow View Birchley Road Charlton Kings Cheltenham GL52 6NY
1 Barrington Place Cirencester Road Charlton Kings Cheltenham GL53
Valley View House Charlton Hill Cirencester Road Charlton Kings Ch
Charlton House Charlton Hill Cirencester Road Charlton Kings Chelte
2 Cudnall Street Charlton Kings Cheltenham GL53 8HT
East Court East End Road Charlton Kings Cheltenham GL53 8QN
Ham Court Ham Road Charlton Kings Cheltenham GL52 6ND
Court Barn Ham Road Charlton Kings Cheltenham GL52 6ND
Elysium Ham Road Charlton Kings Cheltenham GL54 4EZ
Northern Lights Harp Hill Charlton Kings Cheltenham GL52 6PT
Hill Covert Harp Hill Charlton Kings Cheltenham GL52 6PR
The Oaks Harp Hill Charlton Kings Cheltenham GL52 6PR
Glenfall House Mill Lane Charlton Kings Cheltenham GL54 4EP
Hollyhill Oakley Road Charlton Kings Cheltenham GL52 6PA
Willowmead Oakley Road Charlton Kings Cheltenham GL52 6NZ
Zenith Oakley Road Charlton Kings Cheltenham GL52 6PA
15 Sandy Lane Charlton Kings Cheltenham GL53 9BS
St Edmunds Sandy Lane Road Charlton Kings Cheltenham GL53 9DA
Bardowie Sandy Lane Road Charlton Kings Cheltenham GL53 9DA
South Hayes Sandy Lane Road Charlton Kings Cheltenham GL53 9DE
Merrivale Sandy Lane Road Charlton Kings Cheltenham GL53 9DB
Kings Lawn 7 Sandy Lane Road Charlton Kings Cheltenham GL53 9DB
Firsbrake Stanley Road Charlton Kings Cheltenham GL52 6QD
Mycroft House Stanley Road Charlton Kings Cheltenham GL52 6QD
Deerhurst Stanley Road Charlton Kings Cheltenham GL52 6QD
Oak Magna Stanley Road Charlton Kings Cheltenham GL52 6PF
Avalon Stanley Road Charlton Kings Cheltenham GL52 6PB
Battledown Tower Stanley Road Charlton Kings Cheltenham GL52 6PB
Rosemere House Stanley Road Charlton Kings Cheltenham GL52 6PB
Sabella Stanley Road Charlton Kings Cheltenham GL52 6QD
Hanover House 1 Sovereign View Charlton Kings Cheltenham GL52 6FD
Lancaster House 2 Sovereign View Charlton Kings Cheltenham GL52 6F
Ravensworth 4 Sovereign View Charlton Kings Cheltenham GL52 6FD
York House 5 Sovereign View Charlton Kings Cheltenham GL52 6FD
109 Church Road Leckhampton Cheltenham GL53 0PE
Sue Ryder Home Church Road Leckhampton Cheltenham GL53 0QJ
Daisy Bank House Daisy Bank Road Leckhampton Cheltenham GL53 9QQ
Cliff House Leckhampton Hill Leckhampton Cheltenham GL53 9QG
Evergreen Bowbridge Lane Prestbury Cheltenham GL52 3BJ
Prestbury House The Burgage Prestbury Cheltenham GL52 3DN
Capel House The Burgage Prestbury Cheltenham GL52 3DN
Idsall House 27-29 High Street Prestbury Cheltenham GL52 3AS
Bay Tree Court High Street Prestbury Cheltenham GL52 3AS
Harmony House Mill Lane Prestbury Cheltenham GL52 3NE</t>
  </si>
  <si>
    <t>Cloud computing technologies have become prevalent across various sectors, including the public sector, driven by the Government Cloud First Policy. This policy emphasizes the benefits of cloud technologies, such as scalability, flexibility, and cost-effectiveness, in modernizing government IT systems and delivering better services to citizens. The purpose of this FOI request is to understand the extent of cloud service utilization by councils and the challenges they encounter in adopting these technologies.</t>
  </si>
  <si>
    <t>Please find attached our response to you Freedom of information request [FOI]</t>
  </si>
  <si>
    <t xml:space="preserve">Your Request:
Interpretation and Translation Services
Question	Notes	Response:
What was your overall 23/24 spend for interpretation and translation services?	Apr’23 – Mar’24
Spend to include all service formats across all contracts held	
What was your overall 22/23 spend for interpretation and translation services?	Apr’22 – Mar’23
Spend to include all service formats across all contracts held	
What was your overall 21/22 spend for interpretation and translation services?	Apr’21 – Mar’22
Spend to include all service formats across all contracts held	
Please confirm the following details for your provider(s) of interpretation services for each year:		Response:
Please add additional columns if required
		Provider 1	Provider 2	Provider 3	Provider 4
Provider name	e.g. inhouse / provider name)				
Scope of contract and value of spend where in scope in Apr’23-Mar’24 year
a) Pre-booked face-to-face
b) Pre-booked video
c) Pre-booked telephone
d) On-demand video
e) On-demand telephone
f) British Sign Language
g) Interpreters on wheels	a) Yes/No, If yes £x
b) Yes/No, If yes £x
c) Yes/No, If yes £x
d) Yes/No, If yes £x
e) Yes/No, If yes £x
f) Yes/No, If yes £x
g) Yes/No, If yes £x				
Value of spend against each in-scope service Apr’22-Mar’23 year					
Value of spend against each in-scope service Apr’21-Mar’22 year					
Current contract start date	DD/MM/YYYY				
Current contract end date	DD/MM/YYYY				
Any extension options available under the existing contract	e.g. 2 x 12 months				
How was this contract awarded?	e.g. Tender / direct award				
Which procurement framework was used to award this contract?	e.g. NHS SBS / ESPO / No framework used				
Have service credits been applied in the last 12 months? 
If yes, what performance failure was this linked to?	e.g. Yes - non-fulfilment of BSL				
Is there is an exclusivity clause, which would prevent you from piloting additional or complementary interpreting services during the duration of your current contract?	Yes/No				
From which budget within your organisation are interpreting services funded?	Budget/Department name	
Which staff member/job role is responsible for signing off that budget?	e.g. Equality, Diversity &amp; Inclusion Lead	
Which staff member/job role manages the interpretation services contract(s)?	e.g. Equality, Diversity &amp; Inclusion Lead	
Our Response:
This one is easy – zero for all.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If you are still not happy with this decision you have a further right of appeal to the Information Commissioner, Wycliffe House, Water Lane, Wilmslow, Cheshire, SK9 5AF.
Regards,
Farouk Sarumi
Information Governance Officer
Cheltenham Borough Council
Tel: 01242264221
Email: Farouk.Sarumi@cheltenham.gov.uk
Website: http://www.cheltenham.gov.uk
From: FOI Requests (CBC) &lt;FOI@cheltenham.gov.uk&gt; 
Sent: Friday, May 24, 2024 9:17 AM
To: 'Kenneth Hayles' &lt;kenneth.hayles1981@gmail.com&gt;
Subject: RE: Request for Information - Interpretation and Translation Services
Good morning,
Thank you for your enquiry. Your request for information has been logged with the reference 10403 and you will receive a response within 20 working days.
Regards
Farouk Sarumi
Information Governance Officer
Cheltenham Borough Council
Tel: 01242264221
Email: Farouk.Sarumi@cheltenham.gov.uk
Website: http://www.cheltenham.gov.uk
From: Kenneth Hayles &lt;kenneth.hayles1981@gmail.com&gt; 
Sent: Thursday, May 23, 2024 4:02 PM
Subject: Request for Information - Interpretation and Translation Services
	You don't often get email from kenneth.hayles1981@gmail.com. Learn why this is important
Good Afternoon
Under the Freedom of Information Act, I would like to request the following information:
Interpretation and Translation Services
Question	Notes	Response:
What was your overall 23/24 spend for interpretation and translation services?	Apr’23 – Mar’24
Spend to include all service formats across all contracts held	
What was your overall 22/23 spend for interpretation and translation services?	Apr’22 – Mar’23
Spend to include all service formats across all contracts held	
What was your overall 21/22 spend for interpretation and translation services?	Apr’21 – Mar’22
Spend to include all service formats across all contracts held	
Please confirm the following details for your provider(s) of interpretation services for each year:		Response:
Please add additional columns if required
		Provider 1	Provider 2	Provider 3	Provider 4
Provider name	e.g. inhouse / provider name)				
Scope of contract and value of spend where in scope in Apr’23-Mar’24 year
a) Pre-booked face-to-face
b) Pre-booked video
c) Pre-booked telephone
d) On-demand video
e) On-demand telephone
f) British Sign Language
g) Interpreters on wheels	a) Yes/No, If yes £x
b) Yes/No, If yes £x
c) Yes/No, If yes £x
d) Yes/No, If yes £x
e) Yes/No, If yes £x
f) Yes/No, If yes £x
g) Yes/No, If yes £x				
Value of spend against each in-scope service Apr’22-Mar’23 year					
Value of spend against each in-scope service Apr’21-Mar’22 year					
Current contract start date	DD/MM/YYYY				
Current contract end date	DD/MM/YYYY				
Any extension options available under the existing contract	e.g. 2 x 12 months				
How was this contract awarded?	e.g. Tender / direct award				
Which procurement framework was used to award this contract?	e.g. NHS SBS / ESPO / No framework used				
Have service credits been applied in the last 12 months? 
If yes, what performance failure was this linked to?	e.g. Yes - non-fulfilment of BSL				
Is there is an exclusivity clause, which would prevent you from piloting additional or complementary interpreting services during the duration of your current contract?	Yes/No				
From which budget within your organisation are interpreting services funded?	Budget/Department name	
Which staff member/job role is responsible for signing off that budget?	e.g. Equality, Diversity &amp; Inclusion Lead	
Which staff member/job role manages the interpretation services contract(s)?	e.g. Equality, Diversity &amp; Inclusion Lead	</t>
  </si>
  <si>
    <t xml:space="preserve">This one is easy – zero for all. </t>
  </si>
  <si>
    <t xml:space="preserve">1.	Please list the departments that conduct investigations into issues / breaches of policy (e.g. for fraud, planning enforcement, licensing, etc.) in your council? 
a.	Please list the approximate number of FTEs (full time employees) that work on investigations in each department? 
b.	If not covered in question 1.a., please also note the number of total FTEs focused on fraud (and note the number of fraud specialists specifically) in your council? 
2.	Considering third-party investigative software (e.g. for case management, financial investigation, covert operations, etc.), is this software typically procured by a centralised council IT team or by each investigation department? 
3.	What was your councils overall spend on third-party investigative software last year? £…k 
4.	In percentage terms, approximately how has your overall spend on third-party investigative software, on an annual basis, changed over the past 3 years? 
a.	Why (e.g. increase in number of users within existing departments, increase in departments, adopting new software, price increases, etc.)? 
5.	Please populate the below table, specifying if your council uses the listed third-party investigative software categories, noting your annual spend for each and your current software provider(s) if so. 
Note that the total annual spend across the below categories should approximately sum to the overall annual spend on third-party investigative software, as per Q3. 
Category of investigative software 	Description	Does your council use this type of software? 	Approximate annual spend, £k, last available year	Name of your current software provider(s)
Case management software	Software used as a central hub to manage cases (from incident to reporting), including to ingest and manage relevant evidence, track case progress, and prepare reports for court proceedings. 	Yes or No? 	£…k 	Name 
Financial investigation software	Software designed for extracting, cleaning, analysing and / or visualising financial data and information to investigate fraud or other financial crimes.			
Covert operations software 	Software for planning, managing, and executing covert operations, including surveillance management, undercover operations, intelligence gathering and secure communication tools.			
Other investigative software 	Please provide a high-level summary of what other includes: ...			</t>
  </si>
  <si>
    <t>Please find attached our response to your Freedom of Information[FOI] request</t>
  </si>
  <si>
    <t xml:space="preserve">1) Council planning applications have focused on high wealth areas of Cheltenham. Of the 37 applications 32 were in either Lansdown (17), Leckhampton (9), and Pittville (6). Of the other 17 boroughs what evaluation was completed for areas that need investment to stimulate growth? 
2) How many of the towns events that have required planning applications, e.g. festivals, ice rink, big wheel (excluding horse racing) have happened outside of the high wealth areas listed above? 
3) Every one of the councils 37 planning applications were approved by the council despite hundreds of objections. How were objections taken into account and how is the process externally vetted? </t>
  </si>
  <si>
    <t>cancelled</t>
  </si>
  <si>
    <t xml:space="preserve">1. Quantities of cyclists per annum for 2019/20 travelling between Cheltenham Town Centre and Bishops Cleeve.
2. Quantities per annum of cyclists expected to use the new cycle path once complete.
</t>
  </si>
  <si>
    <t>Thank you for your enquiry however, Cheltenham Borough Council does not hold the information requested. We don’t hold information about the cycle path in question, it’s a county council proposal, as it relates to a function that Gloucestershire County Council has responsibility for and who may hold the information. 
Please contact them directly at: foi@gloucestershire.gov.uk</t>
  </si>
  <si>
    <t>For each of the three calendar years 2021, 2022 and 2023, please provide me with the following information:
Number of attended double booking slot, or extended service time cremations each month in Cheltenham Crematorium Chapel 
Number of attended double booking slot, or extended service time cremations in Cheltenham Crematorium Chapel</t>
  </si>
  <si>
    <t>Thank you for your recent information request. After careful review, we regret to inform you that Cheltenham Borough Council does not hold the data you requested under the Freedom of Information Act.</t>
  </si>
  <si>
    <t>I would like to submit a Freedom of Information. I am seeking the vehicle registrations of all licensed private and hackney taxi hire vehicles for which a license has been approved. This should include vehicles with and without wheelchair access.</t>
  </si>
  <si>
    <t>Please see attached response containing all current vehicle registrations for Hackney and Private Hire vehicles.</t>
  </si>
  <si>
    <t>1.	How many children's homes has the council sold off every year for the last five years, to the date of your reply? This should a) be split into each financial year b) include the names of the children's homes and the specific year when they were sold off.
2.	How much money did your Cheltenham Borough Council raise by selling off those children's homes each year? Note: I am not asking for the specific price of each sell off, just how much money you made by selling off children's homes each year.
3.	How many children's homes the council ran a) 5 years ago b) 10 years ago?
4.	How many children's homes the council runs at the time of your reply?</t>
  </si>
  <si>
    <t>Cheltenham Borough Council (CBC) does not own or manage children's homes. Therefore, there have been no sales of children's homes in the past five years, and the council currently runs no children's homes.
This response addresses your query regarding the ownership and operation of children's homes by CBC.</t>
  </si>
  <si>
    <t xml:space="preserve">
•	What is the waiting list for social housing in your Local Authority for each financial year since 2015/16? 
•	What is the longest time (in days) that someone has been on your social housing waiting list as it stands? 
•	What is your net loss or gain of the number of social homes in your Local Authority for each financial year since 2015/16? </t>
  </si>
  <si>
    <t>clarification not received</t>
  </si>
  <si>
    <t>How many trees has your local authority planted in each financial year since 2018/19
How many trees has your local authority removed in each financial year since 2018/19 
How much has your local authority spent on tree planting in each financial year since 2018/19
How much has your local authority spent on tree planting in each financial year since 2018/19</t>
  </si>
  <si>
    <t>Our Response:
Trees Planted	Column1	Column3		
year 	Trees Planted	Cost of initial planting (approx.)		
2018	95	£5,050		
2019	2600	£6,000		
2020	2496	£6,000		
2021	1800	£13,000		
2022	1224	£2,000+		
2023	702	£2,500		
Please see above.
Please note that the costs given above do not include the costs of Council Officer time.
Similarly other indirect costs such as petrol, logistics, delivery, administration etc are not included in these costs.
2022 + 2023 have reduced costs due to assistance in tree and accessory (tree guards, posts etc) have been provided by Glos Co Co.
Costs do not include trees planted on the Highway Verge by Gloucestershire Highways (which is a function part funded by CBC (£15,000) + part Glos Co Co (£15,000)).
As such the figures within the boxes above include trees planted on CBC land-parks, open space etc only.
Trees planted have varied in size at the time of planting-hence the ratio of different numbers of trees planted verses cost is so variable-ie it is cheaper to supply and plant a small tree than it is to supply a large tree. In some years more smaller trees are planted than other years.
Tree establishment costs do not include post planting such as watering + mulching and early maturity tree husbandry/maintenance.</t>
  </si>
  <si>
    <t xml:space="preserve">How many people in your local authority have requested domestic care support in each financial year since 2018/19
How many carers has your local authority employed in each financial year since 2018/19
How many vacancies for carers has your local authority had in each financial year since 2018l/19?
At any point since 2018/19 have you had no vacancies for carers in each financial year since 2018l/19?
</t>
  </si>
  <si>
    <t>CBC does not deliver Adult care services , it is handled by Gloucestershire County Council
“Adult care is managed by the social care service of Gloucestershire County Council. Find out more about care homes, carers and the Shared Lives scheme providing care for vulnerable adults”
See link https://www.gloucestershire.gov.uk/adults</t>
  </si>
  <si>
    <t>I would like to request the number of planning performance agreements (PPAs) agreed by this local authority from the beginning of 2010 to the present day, or as recent as the data goes. The data should be provided in a yearly format.</t>
  </si>
  <si>
    <t>The requested information is as follows: 
2015: 1
2022: 3
2023: 2</t>
  </si>
  <si>
    <t>Specifically, I kindly request the following details for each licensed dog breeder in your area:
1. License Number
2. Names of the Breeder(s)
3. Company Name (if applicable)
4. Date of License Issued
5. Date of License Commence
6. Date of License Expiration</t>
  </si>
  <si>
    <t>In relation to your freedom of information request, Please be aware that Cheltenham Borough Council currently has no licensed dog breeders operating within our district. 
In relation to any future requests. The majority of the information you seek is available on our website:
https://www.cheltenham.gov.uk/info/76/licences_-_animals 
under the ‘Currently Licenced Premises’ icon.</t>
  </si>
  <si>
    <t>How many units of social housing stock do you currently have?
- How many units of social housing stock did you own in the years 2019, 2020, 2021, 2022 and 2023?
- How many of these social housing units are currently in rental arrears? 
- How many of these social housing units were in rental arrears in the years 2019, 2020, 2021, 2022 and 2023?
- What is the total value of these rental arrears?
- What was the total value of these rental arrears in the years 2019, 2020, 2021, 2022 and 2023?</t>
  </si>
  <si>
    <t>I am providing detailed responses to your Freedom of Information request.
Please find attached.</t>
  </si>
  <si>
    <t>S12 cost limit and S43[2] commercial interests</t>
  </si>
  <si>
    <t>would be most grateful if you would provide me details in respect to any Painting, Decorating, Refurbishment, Maintenance (this includes and planned or reactive repairs &amp; maintenance), minor construction, and Passive Fire Protection services you have on contract. Please can you provide me with a list of all agencies/businesses awarded a place on each of the approved and related public spend frameworks. The details we require are: a) Suppliers who applied for inclusion on each framework/contract and were successful &amp; not successful at the PQQ &amp; ITT stages. b) Actual spend on this contract/framework (and any sub lots), from the start of the contract to the current date. c) Start date &amp; duration of framework/contract? d) Could you please provide a copy of the service/product specification given to all bidders for when this contract was last advertised? e) Is there an extension clause in the framework(s)/contract(s) and, if so, the duration of the extension? f) Has a decision been made yet on whether the framework(s)/contract(s) are being either extended or renewed? g) Who is the senior officer (outside of procurement) responsible for this contract?</t>
  </si>
  <si>
    <t>Thank you for your request for information. I can confirm that the council holds information relevant to your request, however we are refusing your request on the grounds of cost and commercial interests.
Section 12(1) of the Freedom of Information Act states that the public authority is not obliged to comply with a request for information if the authority estimates that the cost of complying with the request would exceed the appropriate limit (18 Hours/£450).
It would take well over 18 hours to manually search….
Also, the council has withheld information under FOIA Section 43(2) - Commercial Interests; the council considers that disclosure would, or would be likely to, prejudice the commercial interests of the public authority itself and/or other parties.</t>
  </si>
  <si>
    <t>Information Request under the Freedom of Information Act. I am working to compile a list in excel file format, of all businesses in your council with current/active premises licenses (status cannot be expired), with the following information: The trading name of the premises (I.e the name of the business/restaurant/ bar etc) Postal address of the premises T</t>
  </si>
  <si>
    <t xml:space="preserve">Information Required
Subject name: Sophie Sullivan
Subject address: 36 Bramley Road - Cheltenham - GL51 7LT
Information required: We believe that the subject has abandoned her tenancy, so she is committing tenancy fraud. I am just enquiring whether she is still liable for council tax, whether she has notified housing benefit of this move and whether you have a forwarding address for her. </t>
  </si>
  <si>
    <t>Council tax do not hold any information suggesting her leaving this property.</t>
  </si>
  <si>
    <t>a.Site Name/Address of all Unadopted Areas of Public Open Space within the Council's Jurisdiction.
b.Name of Developer associated with the corresponding site.
c.Date of the Section 106 Agreement to which the Open Space applies.
d.The Agreed Commuted Sum Value to be paid by the Developer.
e.Planning Application Reference(s).</t>
  </si>
  <si>
    <t>Section 12(1) of the Freedom of Information Act states that the public authority is not obliged to comply with a request for information if the authority estimates that the cost of complying with the request would exceed the appropriate limit (18 Hours/£450).
It would take well over 18 hours to manually search….</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</si>
  <si>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 WINDERMERE ROAD
CHELTENHAM
GLOUCESTERSHIRE
GL51 3PW</t>
  </si>
  <si>
    <t>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</si>
  <si>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38 BRIDGE STREET
CHELTENHAM
GLOUCESTERSHIRE
GL51 9DH</t>
  </si>
  <si>
    <t>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</si>
  <si>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23 HIGH STREET
PRESTBURY
CHELTENHAM
GL52 3AR</t>
  </si>
  <si>
    <t>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</si>
  <si>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Please could I request a list of Non-Domestic Completion Notices served by the authority from 01/04/2024 to the present date. I would be grateful if the list could include;
•	The property reference number (otherwise known as billing authority reference number).
•	The address of the property to which the notice relates.
•	The date the notice was served .
•	The completion date recorded.
•	The business or person to whom the notice was served.
•	Address to where the Notice was sent.
•	Whether the notice was issued by the billing authority or a third party.</t>
  </si>
  <si>
    <t>We have not issued any completions notices since 01.04.2024.</t>
  </si>
  <si>
    <t>Any report provided to Cheltenham Borough Council by 'ATCM Purple Flag' relating to the 2023/24 Cheltenham Purple Flag renewal application including (but not limited to) the Purple Flag Assessor Spot Check Report. Thank you in anticipation of your cooperation. Kind Regards Terry Howard</t>
  </si>
  <si>
    <t>1. Energy Provider
2. Annual Spend for each provider for the past 3 financial years.
3. Contract Duration (Including any extensions)
4. Contract start date
5. Contract Expiry Date
6. Contract Review Dates
7. Contact details of the person responsible, including job title
8. Total Consumption of Gas, please provide me with the latest figure in cubic metres.
9. Total Consumption of Electricity (NHH), please provide me with latest figure in kWh for the past 3 financial years.
10. Total Consumption of Electricity (HH), please provide me with latest figure in kWh for the past 3 financial years.
11. Contact details of the person responsible, including job title at the very least</t>
  </si>
  <si>
    <t xml:space="preserve">1.	Energy Provider Gas: Total Energies Gas and Power Electricity: Bryt Energy 
2.	Annual Spend for each provider for the past 3 financial years.The council has only been with Total Energies Gas and Power and Bryt Energy since April 2024. 
3.	Contract Duration (Including any extensions) 5 years.
4.	Contract start date 01.04.24
5.	5. Contract Expiry Date 31.03.29
6.	6. Contract Review Dates This cannot be disclosed. 
7.	7. Contact details of the person responsible, including job title Property Services property@cheltenham.gov.uk
8.	8. Total Consumption of Gas, please provide me with the latest figure in cubic metres. 7,213,964
9.	9. Total Consumption of Electricity (NHH), please provide me with latest figure in kWh for the past 3 financial years. Please see no.10 for total usage.
10.	10. Total Consumption of Electricity (HH), please provide me with latest figure in kWh for the past 3 financial years.3,999,796.6
11.	11. Contact details of the person responsible, including job title at the very least Property Services property@cheltenham.gov.uk </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</si>
  <si>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 GAUMONT PARADE
WINCHCOMBE STREET
CHELTENHAM
GLOUCESTERSHIRE
GL52 2NE</t>
  </si>
  <si>
    <t xml:space="preserve">Please may you provide me with:
•	The number of penalties issued to parents in relation to unauthorised absences 
•	The number of penalties issued to parents in relation to unauthorised holidays 
•	The number of staff whose role involves issuing penalties for unauthorised absences </t>
  </si>
  <si>
    <t xml:space="preserve">Thank you for your enquiry however, Cheltenham Borough Council does not hold the information requested as it relates to a function that Gloucestershire County Council has responsibility for and who may hold the information. We however, forwarded your request to Gloucestershire city council to which they responded saying, they can confirm that your request was set up with your details provided in your email of 4th June 2024. They will be providing a response to the you directly. 
Please be advised that if you are sending a similar request, their contact address is foi@gloucestershire.gov.uk. </t>
  </si>
  <si>
    <t>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t>
  </si>
  <si>
    <t xml:space="preserve">The details we can provide relating to this case (which are limited) go on our website as soon as they are completed. 
https://www.cheltenham.gov.uk/info/65/public_and_environmental_health/1159/public_health_funerals
</t>
  </si>
  <si>
    <t>Please provide the following information:
1.	Listing separately for each year, in the years 2021/22, 2022/23 and 2023/24 what was the 
I.	Total annual financial value of grants given to the voluntary, community and social enterprise sector by your authority?
II.	Total number of grants given to the voluntary, community and social enterprise sector by your authority?
2.	Listing separately for each year, in the years 2021/22, 2022/23 and 2023/24 of the above grants (question 1) what total number were awarded through 
I.	Competitive/open application processes?
II.	Grants in aid?
III.	Unknown?
3.	Listing separately for each year, in the years 2021/22, 2022/23 and 2023/24 what was/were the:
I.	Total number of formal challenges you received around your grant processes and decisions on the basis of alleged non-compliance with: State Aid, Subsidy Control, or Public Procurement regulations? 
II.	And of these what number of these challenged resulted in legal proceedings?</t>
  </si>
  <si>
    <t>1. Listing separately for each year, in the years 2021/22, 2022/23 and 2023/24 what was the 
I.	Total annual financial value of grants given to the voluntary, community and social enterprise sector by your authority?
2021/22 - £302,382.45
2022/23 - £416,049.22
2023/24 - £372,532.82
II.	Total number of grants given to the voluntary, community and social enterprise sector by your authority?
2021/22 - 64
2022/23 - 86
2023/24 - 42
2.	Listing separately for each year, in the years 2021/22, 2022/23 and 2023/24 of the above grants (question 1) what total number were awarded through 
I.	Competitive/open application processes?
2021/22 - 58
2022/23 - 80
2023/24 - 36
II.	Grants in aid?
2021/22 - 6
2022/23 - 6
2023/24 - 6
III.	Unknown?
2021/22 - 0
2022/23 - 0
2023/24 - 0
3.	Listing separately for each year, in the years 2021/22, 2022/23 and 2023/24 what was/were the:
I.	Total number of formal challenges you received around your grant processes and decisions on the basis of alleged non-compliance with: State Aid, Subsidy Control, or Public Procurement regulations? 
2021/22 - 0
2022/23 - 0
2023/24 - 0
II.	And of these what number of these challenged resulted in legal proceedings?
2021/22 - 0
2022/23 - 0
2023/24 - 0</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</si>
  <si>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124 WELCH ROAD
CHELTENHAM
GLOUCESTERSHIRE
GL51 0EG</t>
  </si>
  <si>
    <t>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</si>
  <si>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18 LEDBURY COURT
CHELTENHAM
GLOUCESTERSHIRE
GL52 5FZ</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</si>
  <si>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2A
23 SANDFORD STREET
CHELTENHAM
GLOUCESTERSHIRE
GL53 7JW</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</si>
  <si>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16 FARMINGTON ROAD
CHELTENHAM
GLOUCESTERSHIRE
GL51 6AT</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</si>
  <si>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 GARDEN FLAT
11 PITTVILLE LAWN
CHELTENHAM
GLOUCESTERSHIRE
GL52 2BE</t>
  </si>
  <si>
    <t>LAN
a1 Which primary LAN hardware do you use (eg Extreme, Juniper, Cisco)
a2 When did you last conduct a major refresh of this infrastructure/how many devices?
a3 Who is the reseller or supplier of this LAN hardware?
a4 Who maintains the LAN?
a5 When is your maintenance renewal/expiry date ?
a6 Have you recently reviewed/when are you next reviewing this infrastructure?
WLAN Wireless LAN
b1 Which primary WLAN hardware do you use (eg Extreme, Juniper, Cisco)
b2 When did you last conduct a major refresh of this infrastructure/how many devices?
b3 Who is the reseller or supplier of this WLAN hardware?
b4 Who maintains the WLAN?
b5 When is your maintenance renewal/expiry date ?
b6 Have you recently reviewed/when are you next reviewing this infrastructure?
Data Centre
c1 Which primary data centre hardware do you use (eg Extreme, Juniper, Cisco)
c2 When did you last conduct a major refresh of this infrastructure/how many devices?
c3 Who is the reseller or supplier of this data centre hardware?
c4 Who maintains the data centre equipment?
c5 When is your contract renewal/expiry date ?
c6 Have you recently reviewed/when are you next reviewing this infrastructure?
c7 Which DC compute technology do you use? (eg HP, Lenovo, Supermicro)
c8 Which DC storage technology do you use? (eg NetApp, dell, IBM)
WAN/Internet Connectivity
d1 Who provides your WAN (eg BT, Virgin)
d2 Who provides your internet connectivity (eg BT, Virgin)
d3 When is your maintenance renewal/expiry date ?
d4 Who provides your SD-WAN (eg Palo Alto, Meraki)
d5 Do you plan to introduce SD-WAN in the future?
d6 Have you recently reviewed/when are you next reviewing this infrastructure?
d7 Which hypervisor do you use (eg VMware)
SIP
e1 Which SIP carrier do you use (eg BT, Gamma, Virgin)
e2 Who provides/resells this SIP?
e2 How many SIP channels do you have
e3 When is your contract renewal/expiry date ?
e4 Have you recently reviewed/when are you next reviewing this service?
Mobile
f1 Which Mobile carrier do you use (eg Vodafone)
f2 Who provides/resells this service ?
f2 How many mobile connections do you have
f3 When is your contract renewal/expiry date ?
f4 Have you recently reviewed/when are you next reviewing this service?
Telephony
g1Which phone systems do you use (eg Mitel, Avaya, 8x8)
g2 When was the current system installed?
g3 Is this on premise or cloud based?
g4 How many users?
g5 When is your contract renewal/expiry date ?
g6 Have you recently reviewed/when are you next reviewing this service?
Teams Phone System
h1 Do you use Microsoft for PSTN calling?
h2 Which types of Microsoft telephony do you use (eg Calling plan, Skype, Operator Connect, Direct routing)
h3 How many users?
h4 If you don't currently use, are you looking to implement ?
h5 Have you recently reviewed/when are you next reviewing this service?
Contact centre
i1 Which contact centre systems do you use (eg Genesys, Avaya, Enghouse)
i2 When was the current system installed?
i3 Is this on premise or cloud based?
i4 How many agents?
i5 When is your contract renewal/expiry date ?
i6 Have you recently reviewed/when are you next reviewing this service?</t>
  </si>
  <si>
    <t>Please find attached our response to your Freedom of Information [FOI] request.</t>
  </si>
  <si>
    <t xml:space="preserve">1.	Total number of Section 106 agreements since 2015
2.	Total number of Section 106s a) invoiced, and b) invoiced as per original S106
3.	Total number of Deeds of Variations successfully obtained by developers in relation to S106A since 2015
4.	Total number of enforcement 'matters' pertaining to S106 since 2015 
5.	Total number of completions in line with S106 since 2015 </t>
  </si>
  <si>
    <t>The attached spreadsheet will answer Question 1 below. We do not hold data in respect of the other questions.</t>
  </si>
  <si>
    <t>1. How many planning applications have you received since (and including) 2 April 2024?
2. Of those applications, how many have been validated?
3. (a) Of the validated applications, how many have claimed exemption from mandatory biodiversity net gain?
(b) Of those claiming exemptions, how many have relied on each exemption:
(i) Householder application
(ii) Self build or custom build application
(iii) Application for a biodiversity gain site
(iv) HS2-related application
(v) 'De minimis' exemption where less than 25sqm of area habitat, 5m of hedgerow, 5m of watercourse and no priority habitat are affected
(c) Of those claiming the de minimis exemption, how many have set out what habitats are within the red line boundary for the application?
4. Of the validated applications not claiming exemption from mandatory biodiversity net gain (i.e. answer to Q2 minus answer to Q3(a)):
(a) how many have been granted permission?
(b) of those granted permission under Q4(a), how many have submitted a biodiversity gain plan?
(c) of those submitting a biodiversity gain plan under Q4(b), how many have had it approved</t>
  </si>
  <si>
    <t>All the information requested is already publicly available on the Planning pages of our website – you will just need to search for it.</t>
  </si>
  <si>
    <t>1.	Between 6th April 2023 and 5th April 2024, what guidelines did you follow when setting arrangements for constituents to pay Council Tax arrears? (YES/NO)
a.	The Council Tax (Administration and Enforcement) Regulations 1992
b.	The Council Tax (Administration and Enforcement) (Wales) Regulations 1998
c.	The National Standards for Enforcement Agents
d.	Local Council Tax Support Schemes
e.	Income and Expenditure Assessments
f.	Flexible Payment Arrangements
2.	Between 6th April 2023 and 5th April 2024, what industry standard tools did you use when assessing an individual’s ability to repay Council Tax arrears? (YES/NO)
a.	Income and Expenditure Forms
b.	Budgeting Software
c.	Affordability Assessments
d.	Credit Reference Agencies
e.	Debt Advice Services
f.	Legal Proceedings
3.	Between 6th April 2023 and 5th April 2024, what % of Council Tax was:
a.	Paid on time? 
b.	Paid after internal chase activities?
c.	Collected by an enforcement agent?
4.	How much did you spend on collecting Council Tax arrears between 6th April 2023 and 5th April 2024. 
Can you also state the cost per method:
a.	Internal chase activities
b.	Enforcement agent
5.	Do you have its own internal enforcement department? (YES/NO)
6.	Between 6th April 2023 and 5th April 2024, did you use a benefits calculator to help residents in arrears maximise their income? If so, which tool?
7.	Between 6th April 2023 and 5th April 2024, did you use attachment of earnings for constituents to pay Council Tax arrears?</t>
  </si>
  <si>
    <t xml:space="preserve">1.	Between 6th April 2023 and 5th April 2024, what guidelines did you follow when setting arrangements for constituents to pay Council Tax arrears?
The Council Tax (Administration and Enforcement) Regulations 1992
Local Council Tax Support Schemes
Income and Expenditure Assessments
3.	Between 6th April 2023 and 5th April 2024, what industry standard tools did you use when assessing an individual’s ability to repay Council Tax arrears? 
Discussions about what amount is manageable. Income and expenditure forms are also used. Customers are sign posted to income advice services.
a.	Income and Expenditure Forms
b.	Budgeting Software
c.	Affordability Assessments
d.	Credit Reference Agencies
e.	Debt Advice Services
f.	Legal Proceedings
4.	Between 6th April 2023 and 5th April 2024, what % of Council Tax was:
a.	Paid on time? 
b.	Paid after internal chase activities?
c.	Collected by an enforcement agent?
This cannot be extracted from our system
5.	How much did you spend on collecting Council Tax arrears between 6th April 2023 and 5th April 2024. 
Can you also state the cost per method:
c.	Internal chase activities
d.	Enforcement agent
Both enforcement agents and various in office recovery methods are used for council tax collection. I cannot give you a cost for this 
6.	Do you have its own internal enforcement department? (YES/NO)
No
7.	Between 6th April 2023 and 5th April 2024, did you use a benefits calculator to help residents in arrears maximise their income? If so, which tool?
Better off calculator
8.	Between 6th April 2023 and 5th April 2024, did you use attachment of earnings for constituents to pay Council Tax arrears?
Yes
</t>
  </si>
  <si>
    <t>Information on annual historical council debt levels for 2009 through to 2023.</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</si>
  <si>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252 HATHERLEY ROAD
CHELTENHAM
GLOUCESTERSHIRE
GL51 6HB</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</si>
  <si>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 THE GARDENS
CHELTENHAM
GLOUCESTERSHIRE
GL50 4QE</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</si>
  <si>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7 Cumberland Crescent
CHELTENHAM
GL51 8AL</t>
  </si>
  <si>
    <t>Find attached form</t>
  </si>
  <si>
    <t>Please find information attached.</t>
  </si>
  <si>
    <t>I am requesting any information held on the size of Cheltenham's Parks in 2010; 2018; and 2024.
I am requesting any information held on the size of Cheltenham's Greenfield sites/space in 2010; 2018; and 2024.
I am requesting any information held on the estimated impact on completion of the Golden Valley development in terms of reduction in Greenfield sites in the Borough as compared to prior to the project starting.</t>
  </si>
  <si>
    <t>•	I am requesting any information held on the size of Cheltenham's Parks in 2010; 2018; and 2024. We don’t have any data for 2010. The most accurate data is from our 2016 open space study. The hectarage of our parks and gardens in the 2016 Open Space study was 68. There hasn’t been a reduction in our parks and gardens since this study. If we undertook a full review, we believe that there would be an increase in our parks and gardens.
•	I am requesting any information held on the size of Cheltenham's Greenfield sites/space in 2010; 2018; and 2024. We’re not sure what this classification refers to. It might be something the planning department can assist with.
•	I am requesting any information held on the estimated impact on completion of the Golden Valley development in terms of reduction in Greenfield sites in the Borough as compared to prior to the project starting. The West Cheltenham/Golden Valley housing development measures 46ha of mainly farmland</t>
  </si>
  <si>
    <t>I would like to know the number of parking permits registered per year (let's say for the last 3 years)</t>
  </si>
  <si>
    <t xml:space="preserve">Thank you for your enquiry however, Cheltenham Borough Council does not hold the information requested as it relates to a function that Gloucestershire County Council has responsibility for and who may hold the information. 
Please contact them directly at: foi@gloucestershire.gov.uk or parking@gloucestershire.gov.uk </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</si>
  <si>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60 WINSTONIAN ROAD
CHELTENHAM
GL52 2JE</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</si>
  <si>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71 PRESTBURY ROAD
CHELTENHAM
GLOUCESTERSHIRE
GL52 2BY</t>
  </si>
  <si>
    <t>1. When are you next going through an audit of the national fraud initiative? 
2. What current procedures do you have in place such as confirmation of payee against fraud?
3. What is your current confirmation of payee software incumbent product &amp; the renewal date of the contract.</t>
  </si>
  <si>
    <t>1.	When are you next going through an audit of the national fraud initiative? There is not an audit of NFI. All Local Authorities participate in the Cabinet Office’s National Fraud Initiative, which is a data matching exercise to help prevent and detect fraud nationwide. The use of data by the Cabinet Office and its comparisons across national data sets is carried out with statutory authority under Part 6 of the Local Audit and Accountability Act 2014. It does not require the consent of the individuals concerned under Data Protection Legislation.
2.	What current procedures do you have in place such as confirmation of payee against fraud?
There are two areas of the business that send out payments to payees - most areas of the business will make their payments via Accounts Payable, and some emergency or large CHAPS payments go through Treasury. The procedures for each team are set out below:
Accounts Payable
1. Any emails requesting bank changes that we consider suspicious are not interacted with and are sent to the I.T team to conclude if they are legitimate or not.
2. The bank details for all fraudulent bank change requests are recorded on a spreadsheet. When setting up a new supplier or making changes we will firstly check to see if the bank details on the request has been recorded on this spreadsheet.
3. suppliers are contacted on a trusted source and notified of any fraudulent requests, to enable any actions on their side. Team members are also notified of specific cases of fraudulent attempts for future reference.
4. Any request for change of bank details must be confirmed over the phone only using the contact details we hold for the supplier on our ERP system. Supplier themselves must confirm the old bank details and the new bank details.
5. Every individual member of staff is provided with compulsory training on Fraud awareness and prevention.
Treasury
1. Emergency or CHAPS payment requests are set up on our online banking portal, which checks and verifies that the bank details entered match the name of the payee.
2. There is a 3-step checking process. Payments are set up by a member of the Treasury team, all details are then checked and modified by another member of the team, and finally approved by one of the accountants.
3. Each member of the Finance team has completed compulsory cyber security training
As well as this, fraud alerts received by the Counter Fraud and Enforcement team are cascaded to other staff members to ensure we are aware of potential issues and alerts.
3.	What is your current confirmation of payee software incumbent product &amp; the renewal date of the contract.
Disclosing information specific to our network such as software applications may reveal information that would prejudice the prevention or detection of crime and is exempt under Section 31 (1) (a) of the FOI Act.</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</si>
  <si>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3, 38 LONDON ROAD
CHELTENHAM
GLOUCESTERSHIRE
GL52 6DY</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</si>
  <si>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FAIRWAY
NEWCOURT ROAD
CHARLTON KINGS
CHELTENHAM
GL53 9AZ</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</si>
  <si>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7 THREE SISTERS LANE
PRESTBURY
CHELTENHAM
GLOUCESTERSHIRE
GL52 5SB</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</si>
  <si>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29 ALBANY ROAD
CHELTENHAM
GLOUCESTERSHIRE
GL50 2UN</t>
  </si>
  <si>
    <t>S12(4)(b)</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</si>
  <si>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45 GROSVENOR STREET
CHELTENHAM
GLOUCESTERSHIRE
GL52 2SQ</t>
  </si>
  <si>
    <t>Xpress Legal have already submitted 20 EIR requests in June. We are therefore refusing this request on the grounds that it is Manifestly Unreasonable, under regulation 12(4)(b) Environmental Information Regulations.
The information you have requested can be obtained by making a CON29 search: https://www.cheltenham.gov.uk/info/23/land_and_premises/91/land_charges/5.  Alternatively, please resubmit within the 20 requests allowance for July.</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</si>
  <si>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2
94 ST. GEORGES ROAD
CHELTENHAM
GLOUCESTERSHIRE
GL50 3EF</t>
  </si>
  <si>
    <t>Xpress Legal have already submitted 20 EIR requests in June. We are therefore refusing this request on the grounds that it is Manifestly Unreasonable, under regulation 12(4)(b) Environmental Information Regulations.
The information you have requested can be obtained by making a CON29 search: https://www.cheltenham.gov.uk/info/23/land_and_premises/91/land_charges/5.   Alternatively, please resubmit within the 20 requests allowance for July.</t>
  </si>
  <si>
    <t xml:space="preserve">1.	Most recent Article 4 Directive shape files in vector format. Currently, the mapped Article 4 Directive cannot be assessed in sufficient detail, and having access to them in vector format is crucial for our analysis for planning purposes. I am happy to receive map/shape files in any recognised vector format which contains the coordinates describing the shape of the Article 4 area and can be used in GIS software.
As Article 4 Directives are part of land designation, these shape files should be publicly accessible. Therefore, I kindly ask that you provide these shape files in a compatible vector format.
2.	Additionally, I request the most up-to-date Article 4 Directive documentation in re-usable (computer readable) format (not as images or scanned documents). Having access to this documentation is essential for our comprehensive understanding and application of these directives.
3.	Also, please provide information about any APIs that you may have relating to planning information such as shape files, planning applications (in machine readable pdf) or other information. </t>
  </si>
  <si>
    <t>All our article 4 Direction information is publicly available on our website CBC | Home. Please see link below to our database where all the requested information can be found on our website; it is therefore accessible to you by another means and is exempt from disclosure under section 21 FOIA.
https://www.cheltenham.gov.uk/info/83/houses_in_multiple_occupation_hmos/76/houses_in_multiple_occupation_hmo/4#:~:text=Article%204%20Direction&amp;text=This%20Direction%20will%20remove%20permitted,a%20development%20of%20this%20nature</t>
  </si>
  <si>
    <t>1) How much money has Cheltenham Borough Council spent rectifying defects on buildings, which were built by Carillion Group (or any of its subsidiaries). This should be split into yearly figures for every year from January 2018 to the date of your reply. 
2) Of the work mentioned in question 1, how many sites did Cheltenham Borough Council need to fix? This should also be broken down into yearly figures, and should include the type of site (ie school building, leisure building etc) 
3) How much money does Cheltenham Borough Council still expect to spend remediating defects on buildings built by Carillion in the coming years?</t>
  </si>
  <si>
    <t>1) How much money has Cheltenham Borough Council spent rectifying defects on buildings, which were built by Carillion Group (or any of its subsidiaries). This should be split into yearly figures for every year from January 2018 to the date of your reply. Nil
2) Of the work mentioned in question 1, how many sites did Cheltenham Borough Council need to fix? This should also be broken down into yearly figures, and should include the type of site (ie school building, leisure building etc). Nil
3) How much money does Cheltenham Borough Council still expect to spend remediating defects on buildings built by Carillion in the coming years? Nil</t>
  </si>
  <si>
    <t>Please could you advise me of the following information for the 2023/24 financial year:
The total amount the council raised in council tax 
The total amount the council received in central government grants
The amount the council paid in employer contributions to the Local Government Pension scheme
The total amount that the council paid in interest on its debts 
Could you also please advise me of the total level of all debt owed by your council at the end of the 2023/24 tax year</t>
  </si>
  <si>
    <t>The total amount the council raised in council tax In 2023/24: the council raised £10,535,503 in council tax
The total amount the council received in central government grants :£5,057,000
The amount the council paid in employer contributions to the Local Government Pension scheme :£7,906,000
The total amount that the council paid in interest on its debts: £6,684 million
Could you also please advise me of the total level of all debt owed by your council at the end of the 2023/24 tax year. £201.326 million as at 31st March 2024</t>
  </si>
  <si>
    <t>1.	The total number of "cat cafe" premises which are licensed within your boundaries as of the latest available data.
a.	A breakdown of licensed “cat cafes” within your boundary by star rating.
2.	The total number of applications for new licences for cat cafes that have been received in the last financial year.
3.	The total number of cat cafe licences that have been granted to date in the last financial year.</t>
  </si>
  <si>
    <t>We have no ‘cat cafes’, nor received any ‘cat cafe’ applications in the last financial year.</t>
  </si>
  <si>
    <t>1. Does your council have a contractual relationship with a firm of locksmiths or building contractors who are engaged to secure empty properties.
2. Does your council have a panel of approved locksmiths or building contractors who are engaged to secure empty properties.
3. Please supply the name of the firm of locksmiths or building contractors that are contracted or on your panel of approved contractors.</t>
  </si>
  <si>
    <t>1. Does your council have a contractual relationship with a firm of locksmiths or building contractors who are engaged to secure empty properties. No
2. Does your council have a panel of approved locksmiths or building contractors who are engaged to secure empty properties. No
3. Please supply the name of the firm of locksmiths or building contractors that are contracted or on your panel of approved contractors. N/A</t>
  </si>
  <si>
    <t xml:space="preserve">1. Does your council have a contractual relationship with a firm of locksmiths or building contractors who are engaged to secure empty properties.
2. Does your council have a panel of approved locksmiths or building contractors who are engaged to secure empty properties.
3. Please supply the name of the firm of locksmiths or building contractors that are contracted or on your panel of approved contractors.
</t>
  </si>
  <si>
    <t>1) From May 1st 2023 to May 1st 2024, how many complaints have been made about private gardens in relation to their maintenance such as high hedges, invasive weeds &amp; severely overgrown shrubs/plants etc or any other complaint relating to overgrown gardens? For each complaint could this be broken down into the following details:
•	Date of the complaint
•	The main reason cited in the complaint e.g. high hedges 
•	First part of the postcode for the property the complaint was made about - if this isn’t available, the first part of the postcode for the property making the complaint e.g. NG1 - this then isn’t specific enough to identify the exact property 
Could you present data in the below format: 
Date	Postal Area	Main Reason for complaint
01/05/23	NG1	Overgrown hedges 
02/05/23	NG5	Invasive weeds 
03/05/23	NG10	Overgrowth into garden 
2) From May 1st 2023 to May 1st 2024, how many private properties have received more than one complaint in relation to the maintenance of their garden such as high hedges, invasive weeds &amp; severely overgrown shrubs/plants etc or any other complaint relating to overgrown gardens? For each property, could this be broken down into the following details:
•	First part of the postcode for the property the complaint was made about e.g. NG1 - this then isn’t specific enough to identify the exact property 
•	Total number of complaints about that property (within the given time period - May 1st 2023 - May 1st 2024)
Could you present data in the below format: 
Postal Area	Total number of complaints about the property 
NG1	4
NG5	6
NG10	8
If the full request to collect all of the data will exceed the cost limit set out in the FOIA, please only respond with the data for part 1 of the request. 'From May 1st 2023 to May 1st 2024, how many complaints have been made about private gardens in relation to their maintenance such as high hedges, invasive weeds &amp; severely overgrown shrubs/plants etc or any other complaint relating to overgrown gardens? For each complaint could this be broken down into the following details:
•	Date of the complaint
•	The main reason cited in the complaint e.g. high hedges 
•	First part of the postcode for the property the complaint was made about - if this isn’t available, the first part of the postcode for the property making the complaint e.g. NG1 - this then isn’t specific enough to identify the exact property'</t>
  </si>
  <si>
    <t>There have been 155 cases for this period for the issue of environmental nuisance of this manner, unfortunately there is no way of breaking the data down in the way requested due to Uniform Suffixes, this is currently under review and will be amended to reflect more accurately.
There was no enforcement action for these issues as is mitigated by officer using community engagement and working with partnering agencies to clear any issues that are causing a problem.
This statistic may be better being sourced from cleansing who have descriptive tickets for these SR.
Answer is the same for this Question 2 also.</t>
  </si>
  <si>
    <t xml:space="preserve">1.	In the financial years 21/22, 22/23 and 23/24, how many complaints about mold or damp did your council receive in relation to properties in your social housing stock? 
2.	In the same financial years, how much was spent by the council on remedial work on social housing which contained damp or mold?
3.	How many properties are in your council's social housing stock? </t>
  </si>
  <si>
    <t>1. Complaints about Mold or Damp
- 2021/22: 28 complaints were recorded.
- 2022/23: 31 complaints were recorded.
- 2023/24: 27 complaints were recorded, with some overlapping as disrepair claims.
2. Remedial Work Expenses on Damp or Mold
- We do not have a way to provide accurate figures for the remedial expenses for each year as requested. This information is not readily separable in our financial systems for the years specified.
3. Total Properties in Social Housing Stock
- Please refer to the attached spreadsheet which includes detailed information regarding the total number of properties in our social housing stock as of the most recent count.</t>
  </si>
  <si>
    <t>1.	The total number of noise complaints received each month.
2.	A breakdown of the reason for each complaint, categorized if possible, under specific headings such as: 
o	Construction noise
o	Intrusion alarms
o	Domestic noise
o	Commercial/industrial noise
o	Traffic noise
o	Public events
o	Any other specified categories</t>
  </si>
  <si>
    <t>Please find attached our response to your Freedom of information [FOI] request</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</si>
  <si>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2
94 ST. GEORGES ROAD
CHELTENHAM
GLOUCESTERSHIRE
GL50 3EF</t>
  </si>
  <si>
    <t>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</si>
  <si>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Good Afternoon,
Resending this as requested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45 GROSVENOR STREET
CHELTENHAM
GLOUCESTERSHIRE
GL52 2SQ</t>
  </si>
  <si>
    <t>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</si>
  <si>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 xml:space="preserve">Freedom of Information Request details: 
Women’s Aid Federation of England is requesting information regarding your services for survivors of domestic violence and abuse. The request aims to gain a full picture of all the domestic abuse services funded by your local authority and what form this funding takes.
We have formatted this request as a table to make it clear what information we are asking for and have provided a list of definitions to support with completing the request. If you would like any further clarification, or the request to be submitted in a different format, please email foi@womensaid.org.uk.
This Freedom of Information request should be completed directly by the local authority and not referred to another organisation to complete.
Definitions:
•	Refuge/safe accommodation: Accommodation and support provided for survivors experiencing domestic abuse. Accommodation can be in any or all of shared, self-contained, or dispersed housing.
•	Non-refuge/community-based services: Services for survivors of domestic abuse provided separately from accommodation services. This may include floating support, outreach, IDVA/DAPA projects, formal domestic abuse counselling, group work programmes/support groups, helpline services, drop-in services, prevention and awareness work etc.
•	In-house services: Services delivered directly by staff employed by the local authority and not contracted to another organisation.
•	Commissioned funding: Funding secured through a competitive tender process.
•	Grant funding: A sum of money provided under a Grant Funding Agreement, where applicants must meet the conditions of a fund.
Q1. Refuge/safe accommodation services
Please fill out this table with information about all the refuge and/or safe accommodation services for survivors of domestic abuse that your local authority funds in your area in 2024/25, including any refuge/safe accommodation services that are delivered in-house.
Refuge/safe accommodation services
a. Which organisation/s do you currently fund to run refuge and/or safe accommodation in your area?	b. When did the current contract for this commissioned service start? (Month/Year)	c. When does the current contract for this commissioned service end? (Month/Year)	d. How is the funding for this service delivered? Please mark as many options as relevant with an 'X'.	e. If known, how many bedspaces for adults does your local authority fund this organisation to provide?
			Commissioned funding	Grant funding	Service delivered in-house	Other (please specify) / Comments	
e.g. Avon Valley Domestic Abuse Service	e.g. May 2024	e.g. May 2027	X	X		e.g. mixture of contract and grant funding.	e.g. 12
f. If there is any other information you would like to provide to clarify your answers to Q1 please tell us here: 
Q2. Non-refuge/community-based services:
Please fill out this table with information about any non-refuge/community-based services for survivors of domestic abuse your local authority funds in your area in 2024/25, including any services delivered in-house. Please include details of any non-refuge/community-based services you fund which are provided by organisations already listed in Q1.
Non-refuge/community-based services		
a. What non-refuge/community-based services do you currently fund for survivors of domestic abuse in your area?	b. Which organisation/s currently hold/s this contract?		
e.g. Domestic abuse outreach service and IDVA project	e.g. Avon Valley Domestic Abuse Service		
			</t>
  </si>
  <si>
    <t>Thank you for your enquiry however, Cheltenham Borough Council does not hold the information requested as it relates to a function that Gloucestershire County Council has responsibility for and who may hold the information. 
Please contact them directly at: foi@gloucestershire.gov.uk</t>
  </si>
  <si>
    <t>1. How many administration staff members within the authority are responsible for HMO licensing in the 3 schemes - Mandatory, Selective and Additional licensing? 2 members of staff for mandatory licensing. CBC do not currently run any selective or additional licensing.
2. How many days per week are spent on admin for the above three licensing schemes? 3 days per week</t>
  </si>
  <si>
    <t>•	Please provide the name and provider of your voter registration system?
•	When did you acquire the voter registration system?
•	What was the capital cost of the voter registration system?
•	Is the VR system on-premise or cloud-based?
•	What is the yearly maintenance cost of the voter registration system?
•	Please provide a copy of the current active contract with the supplier of the voter registration system.</t>
  </si>
  <si>
    <t>Please find attached our response to your Freedom of information Request.</t>
  </si>
  <si>
    <t>1. Staffing Levels: The number of officers in the legal team, from the Monitoring Officer/Director level through to paralegals, secretaries, and assistants.
2. Trainees and Apprentices: Whether your legal team includes any trainees or apprentices.
3. Team Structure: The overall structure of your legal team, including the number of senior/principal officers compared to more junior officers.
4. Work Allocation: How work is structured within the team. Do you have specialist senior/principal officers for certain areas of work, and if so, what areas? How is the support from junior officers organized?
5. Vacant Posts: Any current vacant posts within the legal team</t>
  </si>
  <si>
    <t>We have 1 monitoring officer but otherwise our legal services are provided through a shared service hosted by Tewkesbury Borough Council. As such, requests for information about the service need to be directed to Tewkesbury Borough Council to respond directly.</t>
  </si>
  <si>
    <t>1.
How many potholes were reported to the Council between 01/01/2023 and 31/12/2023?
2.
How many potholes were repaired by the Council between 01/01/2023 and 31/12/2023?
3.
How many potholes were repaired by the Council more than once between 01/01/2023 and 31/12/2023?
4.
How much has the Council spent on pothole repairs? Please give financial statistics for the period 01/01/23-31/12/2023?
5.
How many claims has the Council received for vehicle damage due to potholes for the period 01/01/2023 – 31/12/2023?
6.
How much compensation has your Authority paid out between 01/01/2023 – 31/12/2023 as a result of damage to vehicles caused by potholes?
7.
How many claims has the Council received for personal injury due to potholes for the period 01/01/2023 – 31/12/2023?
8.
How much compensation has your Authority paid out between 01/01/2023 – 31/12/2023 as a result of personal injury caused by potholes?
9.
What is your road maintenance/pothole repair strategy for 2024/25?
10.
What is the Council’s budget for potholes repairs for 2024/25?
11.
What is the Council’s average repair cost per pothole?
12.
Do the Council use external contractors to fix potholes, or do you have an inhouse Team?
Our Ref: M2694
Your Ref: TBA
13.
How many full-time equivalent staff does Council currently employ to inspect it’s road network to identify and classify pot holes or potential highway defects?
14.
If not outsourced, How many full-time equivalent staff does the Council currently employ to repair pot holes or highway defects?
15.
Do the Council measure environmental impact or carbon footprint of potholes repairs?
16.
How many miles of highway is the Council responsible for maintaining?</t>
  </si>
  <si>
    <t>Please could you kindly send me any information you may hold relating to Paupers funerals carried (sometimes referred to as 'Public Health Act' Funerals) where persons who have died with no known next of kin (blood relatives) since 20/4/24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t>
  </si>
  <si>
    <t>The details we can provide relating to this case (which are limited) go on our website as soon as they are completed. 
https://www.cheltenham.gov.uk/info/65/public_and_environmental_health/1159/public_health_funerals
In this case the answer is “none” as we haven’t completed any cases since 31/3/24 till date.</t>
  </si>
  <si>
    <t xml:space="preserve">I would like to request the number of a) breaches and b) re-negotiations of Section 106 planning obligations (as laid out in the Town and Country Planning Act 1990) in this local authority from the beginning of 2010 to the present day, or as recent as the data goes. This can be in either a yearly or quarterly format. 
•	I would like also data on how many of these a) breaches and b) renegotiations referred to affordable housing obligations in the same time period.
•	I would also like data on how many enforcements of planning obligations this local authority carried out in the same time period. </t>
  </si>
  <si>
    <t>I would like to request data showing what percentage of the affordable housing agreed under Section 106 planning obligations in this local authority since the beginning of 2010 to the present day has been:
a) delivered
b) is in development
c) yet to begin development</t>
  </si>
  <si>
    <t>I would like to request data showing what percentage of the affordable housing agreed under Section 106 planning obligations in this local authority since the beginning of 2010 to the present day has been:
a) delivered- 36%
b) is in development-40%
c) yet to begin development- 24%</t>
  </si>
  <si>
    <t>Under the Freedom of Information Act, I would like to request the following information.
These questions relate to new homes built by the council.
* 1) In the 2023/24 financial year (1 April 2023 to 31 March 2024) how many new homes of any tenure did the council complete?
* 1) a) Please can you provide a breakdown of those new build completions, by tenure (for example, how many were social rent, affordable rent, shared ownership, market sale, temporary accommodation, etc).
* 2) If the council has a council-owned housing company, in the 2023/24 financial year (1 April 2023 to 31 March 2024) how many new homes of any tenure did the company complete?
* 2) a) Please can you provide a breakdown of those completions, by tenure (for example, how many were social rent, shared ownership, market sale, temporary accommodation, etc).
* 3) How many homes does the council expect to build in the next five years (ie, from April 2024-March 2029)
* 4) If the council has a council-owned housing company, how many homes does it expect to build in the next five years (April 2024-March 2029)</t>
  </si>
  <si>
    <t xml:space="preserve">* 1) In the 2023/24 financial year (1 April 2023 to 31 March 2024) how many new homes of any tenure did the council complete?49; 14 x acquisitions (13 x Affordable Rent, 1 x social rent), 21 x LAHF (21 x affordable rent), 5 x Shurdington Road (4 x Affordable Rent, 1 x social rent), 9 x Kidnappers Lane (7 x affordable rent, 2 x shared ownership). No other tenures were completed in 23/24.
* 1) a) Please can you provide a breakdown of those new build completions, by tenure (for example, how many were social rent, affordable rent, shared ownership, market sale, temporary accommodation, etc).49; 1 x social rent, 45 x Affordable Rent, 3 x Shared Ownership. No other tenures were completed in 23/24. 
* 2) If the council has a council-owned housing company, in the 2023/24 financial year (1 April 2023 to 31 March 2024) how many new homes of any tenure did the company complete?14; (9 x Kidnappers Lane, 5 x Shurdington Road). 
* 2) a) Please can you provide a breakdown of those completions, by tenure (for example, how many were social rent, shared ownership, market sale, temporary accommodation, etc).0 x Social Rent, 11 x Affordable Rent, 4 x Shared Ownership. 
* 3) How many homes does the council expect to build in the next five years (ie, from April 2024-March 2029)Stafford can provide definitive figures- this will depend significantly on timescales of new-build and assumptions around acquisitions (i.e. 20 or 25 p/a). 
* 4) If the council has a council-owned housing company, how many homes does it expect to build in the next five years (April 2024-March 2029)
N/A- CBC will be building &amp; developing homes directly, so the answer is 0. </t>
  </si>
  <si>
    <t xml:space="preserve">This is an information request relating to pests in council buildings.
Please include the following information:
•	Total number of pest issues cases in the council building 
•	The specific pest issue encountered and the date it occurred
•	Total spent to fix each problem
•	The length of time the problem persisted </t>
  </si>
  <si>
    <t>Total number of pest issues cases in the council building 
21/22 – wasps 09/08/21 - £50
22/23 – 0
23/24 – Ants – 22/5/24 and 26/5/24 - £180 in total several days for each infestation</t>
  </si>
  <si>
    <t>I request the yearly promotional cost of the campaign from 2016 - June 2024.
I also request the yearly training cost of the campaign from 2016 - June 2024.
I also request a breakdown of how the campaign is being implemented from 2016 - June 2024.
I also request a breakdown of how staff members are being trained under the campaign from 2016 - June 2024.
I also request access to any training documents or literature from the campaign from 2016 - June 2024.
I also request a breakdown of the budget plans of the campaign for 2025.
I also request how many local council reports have mentioned ‘Ask for Angela’ in the last year and since the campaign started in 2016.</t>
  </si>
  <si>
    <t>I request the yearly promotional cost of the campaign from 2016 - June 2024.
Zero 
I also request the yearly training cost of the campaign from 2016 - June 2024.
None 
I also request a breakdown of how the campaign is being implemented from 2016 - June 2024.
Police responsibility with CBC support 
https://www.cheltenham.gov.uk/news/article/2895/preparations_underway_for_cheltenham_festival_2024 
I also request a breakdown of how staff members are being trained under the campaign from 2016 - June 2024.
1 CBC member of staff 
I also request access to any training documents or literature from the campaign from 2016 - June 2024.
https://www.cheltenham.gov.uk/downloads/file/8286/ask_angela_poster_and_staff_training 
I also request a breakdown of the budget plans of the campaign for 2025.
None 
I also request how many local council reports have mentioned ‘Ask for Angela’ in the last year and since the campaign started in 2016.
None</t>
  </si>
  <si>
    <t xml:space="preserve">This is an information request relating to council bin fines
Please include the following information:
•	Total number of fines were handed out for people putting rubbish in the wrong bin for kerbside residential properties
•	The value of the fines handed out 
•	Total amount received in fines by the council? </t>
  </si>
  <si>
    <t>•	We haven’t fined anyone as a Council for people putting rubbish in the wrong bin for kerbside residential properties</t>
  </si>
  <si>
    <t>I have recently been advised by Cheltenham ladies’ college that they are planning to build a 3 storey commercial building in the tennis court which is very close to my house in Bays hill lane. Using the Freedom of Information act I request that I be sent all correspondence from CLC that has taken place so far.</t>
  </si>
  <si>
    <t>Please find attached our response.</t>
  </si>
  <si>
    <t>How much did Cheltenham Borough Council spend in total on advertising in 2019, 2020, 2021, 2022, and 2023?
For each of these years, please provide a full percentage breakdown of all the platforms used for Cheltenham Borough Council advertising including:
1.	Regional and local UK news brand publishers 
(a) in print 
(b) online
2.	Google
3.	Facebook 
4.	Other major online platforms e.g. Twitter, Instagram, YouTube, LinkedIn, Tik Tok</t>
  </si>
  <si>
    <t>I would like to request the following data regarding the costs incurred by Cheltenham Borough Council for Christmas decorations (such as lights, baubles, Christmas trees etc) over the past few years and the expected spend for this year. The information being requested: 1. The figures detailing the amount of money spent on Christmas decorations (such as lights, baubles, Christmas trees etc) in the year 2020. 2. The figures detailing the amount of money spent on Christmas decorations (such as lights, baubles, Christmas trees etc) in the year 2021. 3. The figures detailing the amount of money spent on Christmas decorations (such as lights, baubles, Christmas trees etc) in the year 2022. 4. The figures detailing the amount of money spent on Christmas decorations (such as lights, baubles, Christmas trees etc) in the year 2023. 5. The figures detailing the amount of money predicted or budgeted for Christmas decorations (such as lights, baubles, Christmas trees etc) in the year 2024. I</t>
  </si>
  <si>
    <t>1. Contract Register Request:
I am seeking the full and entirety of the organisation's contract register or database. The register should include the following columns/headings or something similar:
· Contract Reference -Unique reference number associated with the contract.
· Contract Title
· Procurement Category –
· Supplier Name
· Spend (Total, Annual or contract value)
· Contract Duration
· Contract Extensions
· Contract Start Date
· Contract Expiry Date
· Contract Description [Please provide me with as much detail as possible.]
· Contact Owner (Person that manages the contract register)
· Contact details of section 151 officer
· CPV codes/Pro-Class
· How many contracts are currently held on the contract register
If any of the headings within your contract register has not been provided, please state this within your response.
Please provide the contract's register file in Excel format.
2. Procurement Strategy Document Request:
· Can the organisation provide a full version of their Procurement Strategy for the fiscal year 2024-2025?
· If the Procurement Strategy is a strategic direction (2022-2025) instead of an annual plan, please provide an update document for 2023-2024. If an update cannot be provided, please provide information on when an update is planned to be published.
· We require the full document. If any parts of this document have been removed, please state this within your response.
3. Contact Details Request:
· Provide contact details of the person responsible for API or data sharing, including [Name, Job Title, Telephone, Email Address].
· Provide contact details of the person responsible for the actual contract's register, including [Name, Job Title, Telephone, Email Address].
IMPORTANT:
1. If the organisation has a CRM system or a similar system, ensure there is a facility to download and extract contract data.
2. If providing a weblink to a portal, ensure that all contracts are included, as some organisations may only upload a small portion of their contracts.
3. For organisations planning to make an exemption around spend, clarify that the spend information requested is an overall figure, and a complete breakdown is not required.</t>
  </si>
  <si>
    <t xml:space="preserve">1 Contract Register Request:
I can confirm that the Council holds information relevant to your request and we are pleased to be able to provide some of this information to you.
Unfortunately, we are unable to provide you with all the information you have requested because it is covered under the exemption at section 21 of the Freedom of Information Act. This exempts information readily available to the applicant by other means. 
In line with the Public Contracts Regulations 2015, The Council publishes information about all contract awards with a value of £10,000 or more in the public domain on the Contracts Finder website – 
https://www.cheltenham.gov.uk/info/27/tenders_and_contracts/173/procurement/3
2. Procurement Strategy Document Request
I can confirm that the Council holds information relevant to your request and we are pleased to be able to provide some of this information to you , please see the link below
https://www.cheltenham.gov.uk/info/27/tenders_and_contracts/173/procurement/4
3. Contact Details Request:
We are unable to supply this information to you and we have declined under FOI Section 40 - You're asking for personal information. Because you are asking for personal information about somebody else, your request can be refused because disclosure of the information would breach one of the data protection principles. </t>
  </si>
  <si>
    <t>Under the freedom of information act, could you kindly supply me with copies of the images and associated correspondence you have received from Number 2 Victory Close?</t>
  </si>
  <si>
    <t>I consider that FOIA Section 40(5B)(a) was correctly applied. For the reasons set out above we do not uphold your complaint.
If you are not content with the outcome of your internal review, you may apply directly to the Information Commissioner for a decision. Generally, the ICO cannot make a decision unless you have exhausted the complaints procedure provided by the Council. The Information Commissioner can be contacted at: The Information Commissioner’s Office,
Wycliffe House, Water Lane, Wilmslow, Cheshire SK9 5AF.</t>
  </si>
  <si>
    <t>Keep Britain Tidy recently provided some funding for Cheltenham Borough Council to supply cigarette bins to bars and pubs in Cheltenham. Please can you let me know:
1 - how much the funding / grant was for?
2- what was the funding used for? please give as much detail on spend.</t>
  </si>
  <si>
    <t>Cheltenham Borough Council has no record of receiving anything, funding or grant from “Keep Britain tidy” for the last 5 years.</t>
  </si>
  <si>
    <t>S 31</t>
  </si>
  <si>
    <t>Please can you provide me with the following information under the Freedom Of Information Act 2000:-
All Council Tax accounts with a credit balance. 
I am aware that all Billing Authorities hold on accounts sums of money that are due to be returned to ratepayers and for a variety of reasons have not been repaid.
I therefore request a breakdown of credit balances accrued since your earliest records, for the amounts owing to all incorporated companies within the authorities billing area, including the following information:
A. The name of each business in respect of which Council Tax credit balances remain payable. I understand you will not provide individuals names. Please note I am not asking for Business Rates but that of council tax accounts held by housing associations, property developers etc
B. The value of overpayment in each case which remains unclaimed
C. The years(s) in which overpayment is for
D. The property address the credit relates to
E. A write to address and write to company name if available
F. Please state whether the account is a live/open account or a closed account; if closed the date it closed
G. Please provide the most up to date and accurate information that you can, please confirm the date that the data was pulled from your system.</t>
  </si>
  <si>
    <t>This is the same situation as the attached email. If you speak to Beth or Charlotte I would imagine they have a standard wording that they use to refuse these, I think it’s section 31(1)(a) but not sure. I have again attached the Credits ICO case which details the decision that the information could be used for potential fraud</t>
  </si>
  <si>
    <t>I understand that RSK Bio census have been commissioned to do work in connection with a badger sett at Cheltenham Cemetery on Bouncers Lane. Please can you confirm:
The date on which this work was commissioned by the Council;
The value of this work (ie how much will it cost the Council);
How RSK Bio census were procured to undertake this work;
Whether that procurement was in accordance with the Council’s procurement policy and the Council’s Standing Financial Instructions.
Please can you also confirm:
Whether RSK Bio census are undertaking any other work for the Council aside from that relating to Cheltenham Cemetery;
If so, the nature of such work;
The approximate cost of that work to the Council;
How RSK Bio census were procured to undertake this work;
Whether that procurement was in accordance with the Council’s procurement policy and the Council’s Standing Financial Instructions.
Please can you also confirm whether the Council employs an ecologist, and whether that person is employed solely by the Council.
Please can you provide a copy of the ecologist’s job description.
Finally, please could you provide a copy of the Council’s procurement policy, and a copy of the Council’s Standing Financial Instructions, or direct me to where these may be found on the Council’s website.</t>
  </si>
  <si>
    <t>This is a request under the FOI Act and EIR, concerning work with the Council by RSK Bio census.
I understand that RSK Bio census have been commissioned to do work in connection with a badger sett at Cheltenham Cemetery on Bouncers Lane. Please can you confirm:
The date on which this work was commissioned by the Council;
The value of this work (ie how much will it cost the Council);
How RSK Bio census were procured to undertake this work;
Whether that procurement was in accordance with the Council’s procurement policy and the Council’s Standing Financial Instructions.
•	RSK have quoted for a scope of works related to badger mitigation. RSK have not been commissioned to carry out any works related to that quote as yet. 
•	RSK have completed some repair works with us near the current sett. The value of the works are listed below:
Badger license	£3,100.00	Natural England - RSK				
Site visit 2022	£830.00	RSK	initial first visit 				
Site visit 2023	£340.00	RSK	updated 				
Attend site 2023	£1,600.00	RSK	To be present during repair works as part of the license
Please can you also confirm:
Whether RSK Bio census are undertaking any other work for the Council aside from that relating to Cheltenham Cemetery;
If so, the nature of such work;
The approximate cost of that work to the Council;
How RSK Bio census were procured to undertake this work;
Whether that procurement was in accordance with the Council’s procurement policy and the Council’s Standing Financial Instructions.
•	Details of the councils contracts with RSK are available on our contracts register: CBC contracts register - January to March 2024 (XSLX) | Procurement information - contracts and tenders 2023-24 | Open data | Cheltenham Borough Council
Please can you also confirm whether the Council employs an ecologist, and whether that person is employed solely by the Council.
Please can you provide a copy of the ecologist’s job description.
•	Recently, the Council hired a senior planning ecologist, and that person is solely employed by the Council (JD attached)
Finally, please could you provide a copy of the Council’s procurement policy, and a copy of the Council’s Standing Financial Instructions, or direct me to where these may be found on the Council’s website.
•	Details of the Councils Contracts Procedure Rules and Financial Rules are available on our website as part of the constitution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</si>
</sst>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1"/>
      <name val="Calibri"/>
      <family val="2"/>
    </font>
    <font>
      <b/>
      <sz val="11"/>
      <color theme="1"/>
      <name val="Calibri"/>
      <family val="2"/>
    </font>
    <font>
      <sz val="11"/>
      <name val="Calibri"/>
      <family val="2"/>
    </font>
    <font>
      <b/>
      <sz val="24"/>
      <name val="Calibri"/>
      <family val="2"/>
    </font>
    <font>
      <b/>
      <sz val="11"/>
      <name val="Calibri"/>
      <family val="2"/>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19">
    <border>
      <left/>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55">
    <xf numFmtId="0" fontId="0" fillId="0" borderId="0" xfId="0"/>
    <xf numFmtId="0" fontId="1" fillId="0" borderId="1" xfId="0" applyFont="1" applyBorder="1" applyAlignment="1">
      <alignment horizontal="center" vertical="center" wrapText="1"/>
    </xf>
    <xf numFmtId="0" fontId="1" fillId="0" borderId="0" xfId="0" applyFont="1"/>
    <xf numFmtId="0" fontId="3" fillId="2" borderId="0" xfId="0" applyFont="1" applyFill="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14" fontId="1" fillId="0" borderId="5"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1" fontId="1" fillId="0" borderId="5" xfId="0" applyNumberFormat="1" applyFont="1" applyBorder="1" applyAlignment="1">
      <alignment horizontal="center" vertical="center" wrapText="1"/>
    </xf>
    <xf numFmtId="0" fontId="1" fillId="0" borderId="6" xfId="0" applyFont="1" applyBorder="1" applyAlignment="1">
      <alignment horizontal="center" vertical="center" wrapText="1"/>
    </xf>
    <xf numFmtId="14" fontId="1" fillId="0" borderId="6" xfId="0" applyNumberFormat="1" applyFont="1" applyBorder="1" applyAlignment="1">
      <alignment horizontal="center" vertical="center" wrapText="1"/>
    </xf>
    <xf numFmtId="14" fontId="5" fillId="0" borderId="6" xfId="0"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1" fontId="1" fillId="0" borderId="6" xfId="0" applyNumberFormat="1" applyFont="1" applyBorder="1" applyAlignment="1">
      <alignment horizontal="center" vertical="center" wrapText="1"/>
    </xf>
    <xf numFmtId="0" fontId="1" fillId="0" borderId="6" xfId="0" applyFont="1" applyBorder="1" applyAlignment="1">
      <alignment vertical="center" wrapText="1"/>
    </xf>
    <xf numFmtId="0" fontId="1" fillId="0" borderId="6" xfId="0" applyFont="1" applyBorder="1" applyAlignment="1">
      <alignment horizontal="left" vertical="center" wrapText="1"/>
    </xf>
    <xf numFmtId="14" fontId="2" fillId="0" borderId="6"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0" fillId="0" borderId="0" xfId="0" applyBorder="1"/>
    <xf numFmtId="0" fontId="1" fillId="0" borderId="0" xfId="0" applyFont="1" applyBorder="1" applyAlignment="1">
      <alignment horizontal="center" vertical="center" wrapText="1"/>
    </xf>
    <xf numFmtId="0" fontId="3" fillId="2" borderId="0"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0" xfId="0" applyFont="1" applyBorder="1"/>
    <xf numFmtId="0" fontId="2"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14" fontId="1" fillId="0" borderId="14" xfId="0" applyNumberFormat="1" applyFont="1" applyBorder="1" applyAlignment="1">
      <alignment horizontal="center" vertical="center" wrapText="1"/>
    </xf>
    <xf numFmtId="14" fontId="5" fillId="0" borderId="14" xfId="0" applyNumberFormat="1" applyFont="1" applyBorder="1" applyAlignment="1">
      <alignment horizontal="center" vertical="center" wrapText="1"/>
    </xf>
    <xf numFmtId="14" fontId="3" fillId="0" borderId="14" xfId="0" applyNumberFormat="1" applyFont="1" applyBorder="1" applyAlignment="1">
      <alignment horizontal="center" vertical="center" wrapText="1"/>
    </xf>
    <xf numFmtId="0" fontId="2" fillId="0" borderId="14" xfId="0" applyFont="1" applyBorder="1" applyAlignment="1">
      <alignment horizontal="center" vertical="center" wrapText="1"/>
    </xf>
    <xf numFmtId="1" fontId="1" fillId="0" borderId="14" xfId="0" applyNumberFormat="1" applyFont="1" applyBorder="1" applyAlignment="1">
      <alignment horizontal="center" vertical="center" wrapText="1"/>
    </xf>
    <xf numFmtId="0" fontId="1" fillId="0" borderId="15" xfId="0" applyFont="1" applyBorder="1" applyAlignment="1">
      <alignment vertical="center" wrapText="1"/>
    </xf>
    <xf numFmtId="0" fontId="4" fillId="3" borderId="3" xfId="0" applyFont="1" applyFill="1" applyBorder="1" applyAlignment="1">
      <alignment horizontal="center" vertical="center" wrapText="1"/>
    </xf>
    <xf numFmtId="0" fontId="2" fillId="4" borderId="16" xfId="0" applyFont="1" applyFill="1" applyBorder="1" applyAlignment="1">
      <alignment horizontal="center" vertical="center" wrapText="1"/>
    </xf>
    <xf numFmtId="1" fontId="2" fillId="4" borderId="17" xfId="0" applyNumberFormat="1" applyFont="1" applyFill="1" applyBorder="1" applyAlignment="1">
      <alignment horizontal="center" vertical="center" wrapText="1"/>
    </xf>
    <xf numFmtId="0" fontId="2" fillId="4" borderId="17" xfId="0" applyFont="1" applyFill="1" applyBorder="1" applyAlignment="1">
      <alignment horizontal="center" vertical="center" wrapText="1"/>
    </xf>
    <xf numFmtId="14" fontId="2" fillId="4" borderId="17" xfId="0" applyNumberFormat="1" applyFont="1" applyFill="1" applyBorder="1" applyAlignment="1">
      <alignment horizontal="center" vertical="center" wrapText="1"/>
    </xf>
    <xf numFmtId="0" fontId="2" fillId="4" borderId="1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F40E6-56B9-44DD-BD71-186511B10767}">
  <dimension ref="B1:O246"/>
  <sheetViews>
    <sheetView tabSelected="1" zoomScale="85" zoomScaleNormal="85" workbookViewId="0">
      <selection activeCell="B2" sqref="B2"/>
    </sheetView>
  </sheetViews>
  <sheetFormatPr defaultRowHeight="45" customHeight="1" x14ac:dyDescent="0.35"/>
  <cols>
    <col min="4" max="4" width="10.1796875" customWidth="1"/>
    <col min="5" max="5" width="11" bestFit="1" customWidth="1"/>
    <col min="6" max="6" width="12.7265625" bestFit="1" customWidth="1"/>
    <col min="7" max="7" width="11" bestFit="1" customWidth="1"/>
    <col min="8" max="8" width="11" customWidth="1"/>
    <col min="9" max="9" width="10.36328125" customWidth="1"/>
    <col min="10" max="10" width="11" bestFit="1" customWidth="1"/>
    <col min="11" max="11" width="10.6328125" customWidth="1"/>
    <col min="12" max="13" width="40.6328125" customWidth="1"/>
    <col min="14" max="14" width="8.7265625" style="28"/>
  </cols>
  <sheetData>
    <row r="1" spans="2:15" ht="45" customHeight="1" thickBot="1" x14ac:dyDescent="0.4"/>
    <row r="2" spans="2:15" ht="45" customHeight="1" thickBot="1" x14ac:dyDescent="0.4">
      <c r="B2" s="3"/>
      <c r="C2" s="4"/>
      <c r="D2" s="5"/>
      <c r="E2" s="49" t="s">
        <v>11</v>
      </c>
      <c r="F2" s="49"/>
      <c r="G2" s="49"/>
      <c r="H2" s="49"/>
      <c r="I2" s="49"/>
      <c r="J2" s="49"/>
      <c r="K2" s="49"/>
      <c r="L2" s="49"/>
      <c r="M2" s="6"/>
      <c r="N2" s="30"/>
      <c r="O2" s="2"/>
    </row>
    <row r="3" spans="2:15" ht="59.5" customHeight="1" x14ac:dyDescent="0.35">
      <c r="B3" s="29"/>
      <c r="C3" s="50" t="s">
        <v>0</v>
      </c>
      <c r="D3" s="51" t="s">
        <v>1</v>
      </c>
      <c r="E3" s="52" t="s">
        <v>2</v>
      </c>
      <c r="F3" s="52" t="s">
        <v>3</v>
      </c>
      <c r="G3" s="52" t="s">
        <v>4</v>
      </c>
      <c r="H3" s="52" t="s">
        <v>5</v>
      </c>
      <c r="I3" s="52" t="s">
        <v>6</v>
      </c>
      <c r="J3" s="53" t="s">
        <v>7</v>
      </c>
      <c r="K3" s="52" t="s">
        <v>8</v>
      </c>
      <c r="L3" s="52" t="s">
        <v>9</v>
      </c>
      <c r="M3" s="54" t="s">
        <v>10</v>
      </c>
      <c r="N3" s="29"/>
      <c r="O3" s="2"/>
    </row>
    <row r="4" spans="2:15" ht="45" customHeight="1" x14ac:dyDescent="0.35">
      <c r="B4" s="7">
        <v>1</v>
      </c>
      <c r="C4" s="31" t="s">
        <v>12</v>
      </c>
      <c r="D4" s="8">
        <v>10244</v>
      </c>
      <c r="E4" s="9">
        <v>45384</v>
      </c>
      <c r="F4" s="10">
        <f t="shared" ref="F4:F67" si="0">IF(E4&lt;=0,"",WORKDAY(E4,15))</f>
        <v>45405</v>
      </c>
      <c r="G4" s="11">
        <f t="shared" ref="G4:G67" si="1">IF(E4&lt;=0,"",WORKDAY(E4,20))</f>
        <v>45412</v>
      </c>
      <c r="H4" s="8" t="s">
        <v>13</v>
      </c>
      <c r="I4" s="12"/>
      <c r="J4" s="9">
        <v>45399</v>
      </c>
      <c r="K4" s="13">
        <f t="shared" ref="K4:K32" si="2">IF(J4&lt;=0," ",NETWORKDAYS(E4+1,J4))</f>
        <v>11</v>
      </c>
      <c r="L4" s="8" t="s">
        <v>14</v>
      </c>
      <c r="M4" s="32" t="s">
        <v>15</v>
      </c>
      <c r="N4" s="29"/>
      <c r="O4" s="2"/>
    </row>
    <row r="5" spans="2:15" ht="45" customHeight="1" x14ac:dyDescent="0.35">
      <c r="B5" s="7">
        <v>2</v>
      </c>
      <c r="C5" s="33" t="s">
        <v>12</v>
      </c>
      <c r="D5" s="14">
        <v>10245</v>
      </c>
      <c r="E5" s="15">
        <v>45384</v>
      </c>
      <c r="F5" s="16">
        <f t="shared" si="0"/>
        <v>45405</v>
      </c>
      <c r="G5" s="17">
        <f t="shared" si="1"/>
        <v>45412</v>
      </c>
      <c r="H5" s="14" t="s">
        <v>13</v>
      </c>
      <c r="I5" s="18"/>
      <c r="J5" s="15">
        <v>45399</v>
      </c>
      <c r="K5" s="19">
        <f t="shared" si="2"/>
        <v>11</v>
      </c>
      <c r="L5" s="14" t="s">
        <v>16</v>
      </c>
      <c r="M5" s="34" t="s">
        <v>17</v>
      </c>
      <c r="N5" s="29"/>
      <c r="O5" s="2"/>
    </row>
    <row r="6" spans="2:15" ht="45" customHeight="1" x14ac:dyDescent="0.35">
      <c r="B6" s="7">
        <v>3</v>
      </c>
      <c r="C6" s="33" t="s">
        <v>12</v>
      </c>
      <c r="D6" s="14">
        <v>10246</v>
      </c>
      <c r="E6" s="15">
        <v>45384</v>
      </c>
      <c r="F6" s="16">
        <f t="shared" si="0"/>
        <v>45405</v>
      </c>
      <c r="G6" s="17">
        <f t="shared" si="1"/>
        <v>45412</v>
      </c>
      <c r="H6" s="14" t="s">
        <v>13</v>
      </c>
      <c r="I6" s="18"/>
      <c r="J6" s="15">
        <v>45399</v>
      </c>
      <c r="K6" s="19">
        <f t="shared" si="2"/>
        <v>11</v>
      </c>
      <c r="L6" s="14" t="s">
        <v>18</v>
      </c>
      <c r="M6" s="34" t="s">
        <v>19</v>
      </c>
      <c r="N6" s="29"/>
      <c r="O6" s="2"/>
    </row>
    <row r="7" spans="2:15" ht="45" customHeight="1" x14ac:dyDescent="0.35">
      <c r="B7" s="7">
        <v>4</v>
      </c>
      <c r="C7" s="33" t="s">
        <v>12</v>
      </c>
      <c r="D7" s="14">
        <v>10247</v>
      </c>
      <c r="E7" s="15">
        <v>45384</v>
      </c>
      <c r="F7" s="16">
        <f t="shared" si="0"/>
        <v>45405</v>
      </c>
      <c r="G7" s="17">
        <f t="shared" si="1"/>
        <v>45412</v>
      </c>
      <c r="H7" s="14" t="s">
        <v>13</v>
      </c>
      <c r="I7" s="18"/>
      <c r="J7" s="15">
        <v>45401</v>
      </c>
      <c r="K7" s="19">
        <f t="shared" si="2"/>
        <v>13</v>
      </c>
      <c r="L7" s="14" t="s">
        <v>20</v>
      </c>
      <c r="M7" s="34" t="s">
        <v>21</v>
      </c>
      <c r="N7" s="29"/>
      <c r="O7" s="2"/>
    </row>
    <row r="8" spans="2:15" ht="45" customHeight="1" x14ac:dyDescent="0.35">
      <c r="B8" s="7">
        <v>5</v>
      </c>
      <c r="C8" s="33" t="s">
        <v>12</v>
      </c>
      <c r="D8" s="14">
        <v>10248</v>
      </c>
      <c r="E8" s="15">
        <v>45384</v>
      </c>
      <c r="F8" s="16">
        <f t="shared" si="0"/>
        <v>45405</v>
      </c>
      <c r="G8" s="17">
        <f t="shared" si="1"/>
        <v>45412</v>
      </c>
      <c r="H8" s="14" t="s">
        <v>13</v>
      </c>
      <c r="I8" s="18"/>
      <c r="J8" s="15">
        <v>45401</v>
      </c>
      <c r="K8" s="19">
        <f t="shared" si="2"/>
        <v>13</v>
      </c>
      <c r="L8" s="14" t="s">
        <v>22</v>
      </c>
      <c r="M8" s="34" t="s">
        <v>23</v>
      </c>
      <c r="N8" s="29"/>
      <c r="O8" s="2"/>
    </row>
    <row r="9" spans="2:15" ht="45" customHeight="1" x14ac:dyDescent="0.35">
      <c r="B9" s="7">
        <v>6</v>
      </c>
      <c r="C9" s="33" t="s">
        <v>24</v>
      </c>
      <c r="D9" s="14">
        <v>10249</v>
      </c>
      <c r="E9" s="15">
        <v>45384</v>
      </c>
      <c r="F9" s="16">
        <f t="shared" si="0"/>
        <v>45405</v>
      </c>
      <c r="G9" s="17">
        <f t="shared" si="1"/>
        <v>45412</v>
      </c>
      <c r="H9" s="14" t="s">
        <v>13</v>
      </c>
      <c r="I9" s="18"/>
      <c r="J9" s="15">
        <v>45408</v>
      </c>
      <c r="K9" s="19">
        <f t="shared" si="2"/>
        <v>18</v>
      </c>
      <c r="L9" s="14" t="s">
        <v>25</v>
      </c>
      <c r="M9" s="34" t="s">
        <v>26</v>
      </c>
      <c r="N9" s="29"/>
      <c r="O9" s="2"/>
    </row>
    <row r="10" spans="2:15" ht="45" customHeight="1" x14ac:dyDescent="0.35">
      <c r="B10" s="7">
        <v>7</v>
      </c>
      <c r="C10" s="33" t="s">
        <v>12</v>
      </c>
      <c r="D10" s="14">
        <v>10250</v>
      </c>
      <c r="E10" s="15">
        <v>45384</v>
      </c>
      <c r="F10" s="16">
        <f t="shared" si="0"/>
        <v>45405</v>
      </c>
      <c r="G10" s="17">
        <f t="shared" si="1"/>
        <v>45412</v>
      </c>
      <c r="H10" s="14" t="s">
        <v>27</v>
      </c>
      <c r="I10" s="18" t="s">
        <v>28</v>
      </c>
      <c r="J10" s="15">
        <v>45385</v>
      </c>
      <c r="K10" s="19">
        <f t="shared" si="2"/>
        <v>1</v>
      </c>
      <c r="L10" s="14" t="s">
        <v>29</v>
      </c>
      <c r="M10" s="34" t="s">
        <v>30</v>
      </c>
      <c r="N10" s="29"/>
      <c r="O10" s="2"/>
    </row>
    <row r="11" spans="2:15" ht="45" customHeight="1" x14ac:dyDescent="0.35">
      <c r="B11" s="7">
        <v>8</v>
      </c>
      <c r="C11" s="33" t="s">
        <v>24</v>
      </c>
      <c r="D11" s="14">
        <v>10251</v>
      </c>
      <c r="E11" s="15">
        <v>45384</v>
      </c>
      <c r="F11" s="16">
        <f t="shared" si="0"/>
        <v>45405</v>
      </c>
      <c r="G11" s="17">
        <f t="shared" si="1"/>
        <v>45412</v>
      </c>
      <c r="H11" s="14" t="s">
        <v>13</v>
      </c>
      <c r="I11" s="18"/>
      <c r="J11" s="15">
        <v>45399</v>
      </c>
      <c r="K11" s="19">
        <f t="shared" si="2"/>
        <v>11</v>
      </c>
      <c r="L11" s="14" t="s">
        <v>31</v>
      </c>
      <c r="M11" s="34" t="s">
        <v>32</v>
      </c>
      <c r="N11" s="29"/>
      <c r="O11" s="2"/>
    </row>
    <row r="12" spans="2:15" ht="45" customHeight="1" x14ac:dyDescent="0.35">
      <c r="B12" s="7">
        <v>9</v>
      </c>
      <c r="C12" s="33" t="s">
        <v>12</v>
      </c>
      <c r="D12" s="14">
        <v>10252</v>
      </c>
      <c r="E12" s="15">
        <v>45384</v>
      </c>
      <c r="F12" s="16">
        <f t="shared" si="0"/>
        <v>45405</v>
      </c>
      <c r="G12" s="17">
        <f t="shared" si="1"/>
        <v>45412</v>
      </c>
      <c r="H12" s="14" t="s">
        <v>13</v>
      </c>
      <c r="I12" s="18"/>
      <c r="J12" s="15">
        <v>45401</v>
      </c>
      <c r="K12" s="19">
        <f t="shared" si="2"/>
        <v>13</v>
      </c>
      <c r="L12" s="14" t="s">
        <v>33</v>
      </c>
      <c r="M12" s="34" t="s">
        <v>34</v>
      </c>
      <c r="N12" s="29"/>
      <c r="O12" s="2"/>
    </row>
    <row r="13" spans="2:15" ht="45" customHeight="1" x14ac:dyDescent="0.35">
      <c r="B13" s="7">
        <v>10</v>
      </c>
      <c r="C13" s="33" t="s">
        <v>12</v>
      </c>
      <c r="D13" s="14">
        <v>10253</v>
      </c>
      <c r="E13" s="15">
        <v>45384</v>
      </c>
      <c r="F13" s="16">
        <f t="shared" si="0"/>
        <v>45405</v>
      </c>
      <c r="G13" s="17">
        <f t="shared" si="1"/>
        <v>45412</v>
      </c>
      <c r="H13" s="14" t="s">
        <v>13</v>
      </c>
      <c r="I13" s="18"/>
      <c r="J13" s="15">
        <v>45401</v>
      </c>
      <c r="K13" s="19">
        <f t="shared" si="2"/>
        <v>13</v>
      </c>
      <c r="L13" s="14" t="s">
        <v>35</v>
      </c>
      <c r="M13" s="34" t="s">
        <v>36</v>
      </c>
      <c r="N13" s="29"/>
      <c r="O13" s="2"/>
    </row>
    <row r="14" spans="2:15" ht="45" customHeight="1" x14ac:dyDescent="0.35">
      <c r="B14" s="7">
        <v>11</v>
      </c>
      <c r="C14" s="33" t="s">
        <v>12</v>
      </c>
      <c r="D14" s="14">
        <v>10254</v>
      </c>
      <c r="E14" s="15">
        <v>45384</v>
      </c>
      <c r="F14" s="16">
        <f t="shared" si="0"/>
        <v>45405</v>
      </c>
      <c r="G14" s="17">
        <f t="shared" si="1"/>
        <v>45412</v>
      </c>
      <c r="H14" s="14" t="s">
        <v>27</v>
      </c>
      <c r="I14" s="18" t="s">
        <v>37</v>
      </c>
      <c r="J14" s="15">
        <v>45390</v>
      </c>
      <c r="K14" s="19">
        <f t="shared" si="2"/>
        <v>4</v>
      </c>
      <c r="L14" s="14" t="s">
        <v>38</v>
      </c>
      <c r="M14" s="34" t="s">
        <v>39</v>
      </c>
      <c r="N14" s="29"/>
      <c r="O14" s="2"/>
    </row>
    <row r="15" spans="2:15" ht="45" customHeight="1" x14ac:dyDescent="0.35">
      <c r="B15" s="7">
        <v>12</v>
      </c>
      <c r="C15" s="33" t="s">
        <v>12</v>
      </c>
      <c r="D15" s="14">
        <v>10255</v>
      </c>
      <c r="E15" s="15">
        <v>45384</v>
      </c>
      <c r="F15" s="16">
        <f t="shared" si="0"/>
        <v>45405</v>
      </c>
      <c r="G15" s="17">
        <f t="shared" si="1"/>
        <v>45412</v>
      </c>
      <c r="H15" s="14" t="s">
        <v>13</v>
      </c>
      <c r="I15" s="18"/>
      <c r="J15" s="15">
        <v>45422</v>
      </c>
      <c r="K15" s="19">
        <f t="shared" si="2"/>
        <v>28</v>
      </c>
      <c r="L15" s="14" t="s">
        <v>40</v>
      </c>
      <c r="M15" s="34" t="s">
        <v>41</v>
      </c>
      <c r="N15" s="29"/>
      <c r="O15" s="2"/>
    </row>
    <row r="16" spans="2:15" ht="45" customHeight="1" x14ac:dyDescent="0.35">
      <c r="B16" s="7">
        <v>13</v>
      </c>
      <c r="C16" s="33" t="s">
        <v>12</v>
      </c>
      <c r="D16" s="14">
        <v>10256</v>
      </c>
      <c r="E16" s="15">
        <v>45385</v>
      </c>
      <c r="F16" s="16">
        <f t="shared" si="0"/>
        <v>45406</v>
      </c>
      <c r="G16" s="17">
        <f t="shared" si="1"/>
        <v>45413</v>
      </c>
      <c r="H16" s="14" t="s">
        <v>13</v>
      </c>
      <c r="I16" s="18"/>
      <c r="J16" s="15">
        <v>45408</v>
      </c>
      <c r="K16" s="19">
        <f t="shared" si="2"/>
        <v>17</v>
      </c>
      <c r="L16" s="14" t="s">
        <v>42</v>
      </c>
      <c r="M16" s="34" t="s">
        <v>43</v>
      </c>
      <c r="N16" s="29"/>
      <c r="O16" s="2"/>
    </row>
    <row r="17" spans="2:15" ht="45" customHeight="1" x14ac:dyDescent="0.35">
      <c r="B17" s="7">
        <v>14</v>
      </c>
      <c r="C17" s="33" t="s">
        <v>24</v>
      </c>
      <c r="D17" s="14">
        <v>10257</v>
      </c>
      <c r="E17" s="15">
        <v>45385</v>
      </c>
      <c r="F17" s="16">
        <f t="shared" si="0"/>
        <v>45406</v>
      </c>
      <c r="G17" s="17">
        <f t="shared" si="1"/>
        <v>45413</v>
      </c>
      <c r="H17" s="14" t="s">
        <v>13</v>
      </c>
      <c r="I17" s="18"/>
      <c r="J17" s="15">
        <v>45408</v>
      </c>
      <c r="K17" s="19">
        <f t="shared" si="2"/>
        <v>17</v>
      </c>
      <c r="L17" s="14" t="s">
        <v>44</v>
      </c>
      <c r="M17" s="34" t="s">
        <v>45</v>
      </c>
      <c r="N17" s="29"/>
      <c r="O17" s="2"/>
    </row>
    <row r="18" spans="2:15" ht="45" customHeight="1" x14ac:dyDescent="0.35">
      <c r="B18" s="7">
        <v>15</v>
      </c>
      <c r="C18" s="33" t="s">
        <v>12</v>
      </c>
      <c r="D18" s="14">
        <v>10258</v>
      </c>
      <c r="E18" s="15">
        <v>45385</v>
      </c>
      <c r="F18" s="16">
        <f t="shared" si="0"/>
        <v>45406</v>
      </c>
      <c r="G18" s="17">
        <f t="shared" si="1"/>
        <v>45413</v>
      </c>
      <c r="H18" s="14" t="s">
        <v>13</v>
      </c>
      <c r="I18" s="18"/>
      <c r="J18" s="15">
        <v>45399</v>
      </c>
      <c r="K18" s="19">
        <f t="shared" si="2"/>
        <v>10</v>
      </c>
      <c r="L18" s="14" t="s">
        <v>46</v>
      </c>
      <c r="M18" s="34" t="s">
        <v>47</v>
      </c>
      <c r="N18" s="29"/>
      <c r="O18" s="2"/>
    </row>
    <row r="19" spans="2:15" ht="45" customHeight="1" x14ac:dyDescent="0.35">
      <c r="B19" s="7">
        <v>16</v>
      </c>
      <c r="C19" s="33" t="s">
        <v>12</v>
      </c>
      <c r="D19" s="14">
        <v>10259</v>
      </c>
      <c r="E19" s="15">
        <v>45385</v>
      </c>
      <c r="F19" s="16">
        <f t="shared" si="0"/>
        <v>45406</v>
      </c>
      <c r="G19" s="17">
        <f t="shared" si="1"/>
        <v>45413</v>
      </c>
      <c r="H19" s="14" t="s">
        <v>13</v>
      </c>
      <c r="I19" s="18"/>
      <c r="J19" s="15">
        <v>45401</v>
      </c>
      <c r="K19" s="19">
        <f t="shared" si="2"/>
        <v>12</v>
      </c>
      <c r="L19" s="14" t="s">
        <v>48</v>
      </c>
      <c r="M19" s="34"/>
      <c r="N19" s="29"/>
      <c r="O19" s="2"/>
    </row>
    <row r="20" spans="2:15" ht="45" customHeight="1" x14ac:dyDescent="0.35">
      <c r="B20" s="7">
        <v>17</v>
      </c>
      <c r="C20" s="33" t="s">
        <v>24</v>
      </c>
      <c r="D20" s="14">
        <v>10260</v>
      </c>
      <c r="E20" s="15">
        <v>45385</v>
      </c>
      <c r="F20" s="16">
        <f t="shared" si="0"/>
        <v>45406</v>
      </c>
      <c r="G20" s="17">
        <f t="shared" si="1"/>
        <v>45413</v>
      </c>
      <c r="H20" s="14" t="s">
        <v>13</v>
      </c>
      <c r="I20" s="18"/>
      <c r="J20" s="15">
        <v>45408</v>
      </c>
      <c r="K20" s="19">
        <f t="shared" si="2"/>
        <v>17</v>
      </c>
      <c r="L20" s="14" t="s">
        <v>49</v>
      </c>
      <c r="M20" s="34" t="s">
        <v>50</v>
      </c>
      <c r="N20" s="29"/>
      <c r="O20" s="2"/>
    </row>
    <row r="21" spans="2:15" ht="45" customHeight="1" x14ac:dyDescent="0.35">
      <c r="B21" s="7">
        <v>18</v>
      </c>
      <c r="C21" s="33" t="s">
        <v>12</v>
      </c>
      <c r="D21" s="14">
        <v>10261</v>
      </c>
      <c r="E21" s="15">
        <v>45385</v>
      </c>
      <c r="F21" s="16">
        <f t="shared" si="0"/>
        <v>45406</v>
      </c>
      <c r="G21" s="17">
        <f t="shared" si="1"/>
        <v>45413</v>
      </c>
      <c r="H21" s="14" t="s">
        <v>13</v>
      </c>
      <c r="I21" s="18"/>
      <c r="J21" s="15">
        <v>45408</v>
      </c>
      <c r="K21" s="19">
        <f t="shared" si="2"/>
        <v>17</v>
      </c>
      <c r="L21" s="14" t="s">
        <v>51</v>
      </c>
      <c r="M21" s="34" t="s">
        <v>52</v>
      </c>
      <c r="N21" s="29"/>
      <c r="O21" s="2"/>
    </row>
    <row r="22" spans="2:15" ht="45" customHeight="1" x14ac:dyDescent="0.35">
      <c r="B22" s="7">
        <v>19</v>
      </c>
      <c r="C22" s="33" t="s">
        <v>24</v>
      </c>
      <c r="D22" s="14">
        <v>10262</v>
      </c>
      <c r="E22" s="15">
        <v>45385</v>
      </c>
      <c r="F22" s="16">
        <f t="shared" si="0"/>
        <v>45406</v>
      </c>
      <c r="G22" s="17">
        <f t="shared" si="1"/>
        <v>45413</v>
      </c>
      <c r="H22" s="14" t="s">
        <v>13</v>
      </c>
      <c r="I22" s="18"/>
      <c r="J22" s="15">
        <v>45408</v>
      </c>
      <c r="K22" s="19">
        <f t="shared" si="2"/>
        <v>17</v>
      </c>
      <c r="L22" s="14" t="s">
        <v>53</v>
      </c>
      <c r="M22" s="34" t="s">
        <v>54</v>
      </c>
      <c r="N22" s="29"/>
      <c r="O22" s="2"/>
    </row>
    <row r="23" spans="2:15" ht="45" customHeight="1" x14ac:dyDescent="0.35">
      <c r="B23" s="7">
        <v>20</v>
      </c>
      <c r="C23" s="33" t="s">
        <v>12</v>
      </c>
      <c r="D23" s="14">
        <v>10263</v>
      </c>
      <c r="E23" s="15">
        <v>45385</v>
      </c>
      <c r="F23" s="16">
        <f t="shared" si="0"/>
        <v>45406</v>
      </c>
      <c r="G23" s="17">
        <f t="shared" si="1"/>
        <v>45413</v>
      </c>
      <c r="H23" s="14" t="s">
        <v>13</v>
      </c>
      <c r="I23" s="18"/>
      <c r="J23" s="15">
        <v>45413</v>
      </c>
      <c r="K23" s="19">
        <f t="shared" si="2"/>
        <v>20</v>
      </c>
      <c r="L23" s="14" t="s">
        <v>55</v>
      </c>
      <c r="M23" s="34"/>
      <c r="N23" s="29"/>
      <c r="O23" s="2"/>
    </row>
    <row r="24" spans="2:15" ht="45" customHeight="1" x14ac:dyDescent="0.35">
      <c r="B24" s="7">
        <v>21</v>
      </c>
      <c r="C24" s="33" t="s">
        <v>12</v>
      </c>
      <c r="D24" s="14">
        <v>10264</v>
      </c>
      <c r="E24" s="15">
        <v>45385</v>
      </c>
      <c r="F24" s="16">
        <f t="shared" si="0"/>
        <v>45406</v>
      </c>
      <c r="G24" s="17">
        <f t="shared" si="1"/>
        <v>45413</v>
      </c>
      <c r="H24" s="14" t="s">
        <v>13</v>
      </c>
      <c r="I24" s="18"/>
      <c r="J24" s="15">
        <v>45406</v>
      </c>
      <c r="K24" s="19">
        <f t="shared" si="2"/>
        <v>15</v>
      </c>
      <c r="L24" s="14" t="s">
        <v>56</v>
      </c>
      <c r="M24" s="34" t="s">
        <v>57</v>
      </c>
      <c r="N24" s="29"/>
      <c r="O24" s="2"/>
    </row>
    <row r="25" spans="2:15" ht="45" customHeight="1" x14ac:dyDescent="0.35">
      <c r="B25" s="7">
        <v>22</v>
      </c>
      <c r="C25" s="33" t="s">
        <v>12</v>
      </c>
      <c r="D25" s="14">
        <v>10265</v>
      </c>
      <c r="E25" s="15">
        <v>45385</v>
      </c>
      <c r="F25" s="16">
        <f t="shared" si="0"/>
        <v>45406</v>
      </c>
      <c r="G25" s="17">
        <f t="shared" si="1"/>
        <v>45413</v>
      </c>
      <c r="H25" s="14" t="s">
        <v>27</v>
      </c>
      <c r="I25" s="18" t="s">
        <v>58</v>
      </c>
      <c r="J25" s="15">
        <v>45386</v>
      </c>
      <c r="K25" s="19">
        <f t="shared" si="2"/>
        <v>1</v>
      </c>
      <c r="L25" s="14" t="s">
        <v>59</v>
      </c>
      <c r="M25" s="34" t="s">
        <v>60</v>
      </c>
      <c r="N25" s="29"/>
      <c r="O25" s="2"/>
    </row>
    <row r="26" spans="2:15" ht="45" customHeight="1" x14ac:dyDescent="0.35">
      <c r="B26" s="7">
        <v>23</v>
      </c>
      <c r="C26" s="33" t="s">
        <v>12</v>
      </c>
      <c r="D26" s="14">
        <v>10266</v>
      </c>
      <c r="E26" s="15">
        <v>45386</v>
      </c>
      <c r="F26" s="16">
        <f t="shared" si="0"/>
        <v>45407</v>
      </c>
      <c r="G26" s="17">
        <f t="shared" si="1"/>
        <v>45414</v>
      </c>
      <c r="H26" s="14" t="s">
        <v>13</v>
      </c>
      <c r="I26" s="18"/>
      <c r="J26" s="15">
        <v>45399</v>
      </c>
      <c r="K26" s="19">
        <f t="shared" si="2"/>
        <v>9</v>
      </c>
      <c r="L26" s="14" t="s">
        <v>61</v>
      </c>
      <c r="M26" s="34" t="s">
        <v>62</v>
      </c>
      <c r="N26" s="29"/>
      <c r="O26" s="2"/>
    </row>
    <row r="27" spans="2:15" ht="45" customHeight="1" x14ac:dyDescent="0.35">
      <c r="B27" s="7">
        <v>24</v>
      </c>
      <c r="C27" s="33" t="s">
        <v>24</v>
      </c>
      <c r="D27" s="14">
        <v>10267</v>
      </c>
      <c r="E27" s="15">
        <v>45386</v>
      </c>
      <c r="F27" s="16">
        <f t="shared" si="0"/>
        <v>45407</v>
      </c>
      <c r="G27" s="17">
        <f t="shared" si="1"/>
        <v>45414</v>
      </c>
      <c r="H27" s="14" t="s">
        <v>13</v>
      </c>
      <c r="I27" s="18"/>
      <c r="J27" s="15">
        <v>45408</v>
      </c>
      <c r="K27" s="19">
        <f t="shared" si="2"/>
        <v>16</v>
      </c>
      <c r="L27" s="14" t="s">
        <v>63</v>
      </c>
      <c r="M27" s="34" t="s">
        <v>64</v>
      </c>
      <c r="N27" s="29"/>
      <c r="O27" s="2"/>
    </row>
    <row r="28" spans="2:15" ht="45" customHeight="1" x14ac:dyDescent="0.35">
      <c r="B28" s="7">
        <v>25</v>
      </c>
      <c r="C28" s="33" t="s">
        <v>24</v>
      </c>
      <c r="D28" s="14">
        <v>10268</v>
      </c>
      <c r="E28" s="15">
        <v>45386</v>
      </c>
      <c r="F28" s="16">
        <f t="shared" si="0"/>
        <v>45407</v>
      </c>
      <c r="G28" s="17">
        <f t="shared" si="1"/>
        <v>45414</v>
      </c>
      <c r="H28" s="14" t="s">
        <v>13</v>
      </c>
      <c r="I28" s="18"/>
      <c r="J28" s="15">
        <v>45408</v>
      </c>
      <c r="K28" s="19">
        <f t="shared" si="2"/>
        <v>16</v>
      </c>
      <c r="L28" s="14" t="s">
        <v>65</v>
      </c>
      <c r="M28" s="34" t="s">
        <v>66</v>
      </c>
      <c r="N28" s="29"/>
      <c r="O28" s="2"/>
    </row>
    <row r="29" spans="2:15" ht="45" customHeight="1" x14ac:dyDescent="0.35">
      <c r="B29" s="7">
        <v>26</v>
      </c>
      <c r="C29" s="33" t="s">
        <v>24</v>
      </c>
      <c r="D29" s="14">
        <v>10269</v>
      </c>
      <c r="E29" s="15">
        <v>45386</v>
      </c>
      <c r="F29" s="16">
        <f t="shared" si="0"/>
        <v>45407</v>
      </c>
      <c r="G29" s="17">
        <f t="shared" si="1"/>
        <v>45414</v>
      </c>
      <c r="H29" s="14" t="s">
        <v>13</v>
      </c>
      <c r="I29" s="18"/>
      <c r="J29" s="15">
        <v>45408</v>
      </c>
      <c r="K29" s="19">
        <f t="shared" si="2"/>
        <v>16</v>
      </c>
      <c r="L29" s="14" t="s">
        <v>67</v>
      </c>
      <c r="M29" s="34" t="s">
        <v>68</v>
      </c>
      <c r="N29" s="29"/>
      <c r="O29" s="2"/>
    </row>
    <row r="30" spans="2:15" ht="45" customHeight="1" x14ac:dyDescent="0.35">
      <c r="B30" s="7">
        <v>27</v>
      </c>
      <c r="C30" s="33" t="s">
        <v>12</v>
      </c>
      <c r="D30" s="14">
        <v>10270</v>
      </c>
      <c r="E30" s="15">
        <v>45386</v>
      </c>
      <c r="F30" s="16">
        <f t="shared" si="0"/>
        <v>45407</v>
      </c>
      <c r="G30" s="17">
        <f t="shared" si="1"/>
        <v>45414</v>
      </c>
      <c r="H30" s="14" t="s">
        <v>13</v>
      </c>
      <c r="I30" s="18"/>
      <c r="J30" s="15">
        <v>45413</v>
      </c>
      <c r="K30" s="19">
        <f t="shared" si="2"/>
        <v>19</v>
      </c>
      <c r="L30" s="14" t="s">
        <v>69</v>
      </c>
      <c r="M30" s="34" t="s">
        <v>70</v>
      </c>
      <c r="N30" s="29"/>
      <c r="O30" s="2"/>
    </row>
    <row r="31" spans="2:15" ht="45" customHeight="1" x14ac:dyDescent="0.35">
      <c r="B31" s="7">
        <v>28</v>
      </c>
      <c r="C31" s="33" t="s">
        <v>12</v>
      </c>
      <c r="D31" s="14">
        <v>10271</v>
      </c>
      <c r="E31" s="15">
        <v>45386</v>
      </c>
      <c r="F31" s="16">
        <f t="shared" si="0"/>
        <v>45407</v>
      </c>
      <c r="G31" s="17">
        <f t="shared" si="1"/>
        <v>45414</v>
      </c>
      <c r="H31" s="14" t="s">
        <v>13</v>
      </c>
      <c r="I31" s="18"/>
      <c r="J31" s="15">
        <v>45413</v>
      </c>
      <c r="K31" s="19">
        <f t="shared" si="2"/>
        <v>19</v>
      </c>
      <c r="L31" s="14" t="s">
        <v>71</v>
      </c>
      <c r="M31" s="34" t="s">
        <v>72</v>
      </c>
      <c r="N31" s="29"/>
      <c r="O31" s="2"/>
    </row>
    <row r="32" spans="2:15" ht="45" customHeight="1" x14ac:dyDescent="0.35">
      <c r="B32" s="7">
        <v>29</v>
      </c>
      <c r="C32" s="33" t="s">
        <v>12</v>
      </c>
      <c r="D32" s="14">
        <v>10272</v>
      </c>
      <c r="E32" s="15">
        <v>45387</v>
      </c>
      <c r="F32" s="16">
        <f t="shared" si="0"/>
        <v>45408</v>
      </c>
      <c r="G32" s="17">
        <f t="shared" si="1"/>
        <v>45415</v>
      </c>
      <c r="H32" s="14" t="s">
        <v>13</v>
      </c>
      <c r="I32" s="18"/>
      <c r="J32" s="15">
        <v>45399</v>
      </c>
      <c r="K32" s="19">
        <f t="shared" si="2"/>
        <v>8</v>
      </c>
      <c r="L32" s="14" t="s">
        <v>73</v>
      </c>
      <c r="M32" s="34" t="s">
        <v>74</v>
      </c>
      <c r="N32" s="29"/>
      <c r="O32" s="2"/>
    </row>
    <row r="33" spans="2:15" ht="45" customHeight="1" x14ac:dyDescent="0.35">
      <c r="B33" s="7">
        <v>30</v>
      </c>
      <c r="C33" s="33" t="s">
        <v>24</v>
      </c>
      <c r="D33" s="14">
        <v>10273</v>
      </c>
      <c r="E33" s="15">
        <v>45387</v>
      </c>
      <c r="F33" s="16">
        <f t="shared" si="0"/>
        <v>45408</v>
      </c>
      <c r="G33" s="17">
        <f t="shared" si="1"/>
        <v>45415</v>
      </c>
      <c r="H33" s="14" t="s">
        <v>75</v>
      </c>
      <c r="I33" s="18"/>
      <c r="J33" s="15">
        <v>45387</v>
      </c>
      <c r="K33" s="19">
        <v>0</v>
      </c>
      <c r="L33" s="14" t="s">
        <v>76</v>
      </c>
      <c r="M33" s="34" t="s">
        <v>77</v>
      </c>
      <c r="N33" s="29"/>
      <c r="O33" s="2"/>
    </row>
    <row r="34" spans="2:15" ht="45" customHeight="1" x14ac:dyDescent="0.35">
      <c r="B34" s="7">
        <v>31</v>
      </c>
      <c r="C34" s="33" t="s">
        <v>24</v>
      </c>
      <c r="D34" s="14">
        <v>10274</v>
      </c>
      <c r="E34" s="15">
        <v>45387</v>
      </c>
      <c r="F34" s="16">
        <f t="shared" si="0"/>
        <v>45408</v>
      </c>
      <c r="G34" s="17">
        <f t="shared" si="1"/>
        <v>45415</v>
      </c>
      <c r="H34" s="14" t="s">
        <v>13</v>
      </c>
      <c r="I34" s="18"/>
      <c r="J34" s="15">
        <v>45412</v>
      </c>
      <c r="K34" s="19">
        <f t="shared" ref="K34:K97" si="3">IF(J34&lt;=0," ",NETWORKDAYS(E34+1,J34))</f>
        <v>17</v>
      </c>
      <c r="L34" s="14" t="s">
        <v>78</v>
      </c>
      <c r="M34" s="34" t="s">
        <v>79</v>
      </c>
      <c r="N34" s="29"/>
      <c r="O34" s="2"/>
    </row>
    <row r="35" spans="2:15" ht="45" customHeight="1" x14ac:dyDescent="0.35">
      <c r="B35" s="7">
        <v>32</v>
      </c>
      <c r="C35" s="33" t="s">
        <v>12</v>
      </c>
      <c r="D35" s="14">
        <v>10275</v>
      </c>
      <c r="E35" s="15">
        <v>45390</v>
      </c>
      <c r="F35" s="16">
        <f t="shared" si="0"/>
        <v>45411</v>
      </c>
      <c r="G35" s="17">
        <f t="shared" si="1"/>
        <v>45418</v>
      </c>
      <c r="H35" s="14" t="s">
        <v>13</v>
      </c>
      <c r="I35" s="18"/>
      <c r="J35" s="15">
        <v>45412</v>
      </c>
      <c r="K35" s="19">
        <f t="shared" si="3"/>
        <v>16</v>
      </c>
      <c r="L35" s="14" t="s">
        <v>80</v>
      </c>
      <c r="M35" s="34" t="s">
        <v>81</v>
      </c>
      <c r="N35" s="29"/>
      <c r="O35" s="2"/>
    </row>
    <row r="36" spans="2:15" ht="45" customHeight="1" x14ac:dyDescent="0.35">
      <c r="B36" s="7">
        <v>33</v>
      </c>
      <c r="C36" s="33" t="s">
        <v>24</v>
      </c>
      <c r="D36" s="14">
        <v>10276</v>
      </c>
      <c r="E36" s="15">
        <v>45390</v>
      </c>
      <c r="F36" s="16">
        <f t="shared" si="0"/>
        <v>45411</v>
      </c>
      <c r="G36" s="17">
        <f t="shared" si="1"/>
        <v>45418</v>
      </c>
      <c r="H36" s="14" t="s">
        <v>13</v>
      </c>
      <c r="I36" s="18"/>
      <c r="J36" s="15">
        <v>45412</v>
      </c>
      <c r="K36" s="19">
        <f t="shared" si="3"/>
        <v>16</v>
      </c>
      <c r="L36" s="14" t="s">
        <v>82</v>
      </c>
      <c r="M36" s="34" t="s">
        <v>83</v>
      </c>
      <c r="N36" s="29"/>
      <c r="O36" s="2"/>
    </row>
    <row r="37" spans="2:15" ht="45" customHeight="1" x14ac:dyDescent="0.35">
      <c r="B37" s="7">
        <v>34</v>
      </c>
      <c r="C37" s="33" t="s">
        <v>24</v>
      </c>
      <c r="D37" s="14">
        <v>10277</v>
      </c>
      <c r="E37" s="15">
        <v>45390</v>
      </c>
      <c r="F37" s="16">
        <f t="shared" si="0"/>
        <v>45411</v>
      </c>
      <c r="G37" s="17">
        <f t="shared" si="1"/>
        <v>45418</v>
      </c>
      <c r="H37" s="14" t="s">
        <v>13</v>
      </c>
      <c r="I37" s="18"/>
      <c r="J37" s="15">
        <v>45413</v>
      </c>
      <c r="K37" s="19">
        <f t="shared" si="3"/>
        <v>17</v>
      </c>
      <c r="L37" s="14" t="s">
        <v>84</v>
      </c>
      <c r="M37" s="34" t="s">
        <v>85</v>
      </c>
      <c r="N37" s="29"/>
      <c r="O37" s="2"/>
    </row>
    <row r="38" spans="2:15" ht="45" customHeight="1" x14ac:dyDescent="0.35">
      <c r="B38" s="7">
        <v>35</v>
      </c>
      <c r="C38" s="33" t="s">
        <v>12</v>
      </c>
      <c r="D38" s="14">
        <v>10278</v>
      </c>
      <c r="E38" s="15">
        <v>45390</v>
      </c>
      <c r="F38" s="16">
        <f t="shared" si="0"/>
        <v>45411</v>
      </c>
      <c r="G38" s="17">
        <f t="shared" si="1"/>
        <v>45418</v>
      </c>
      <c r="H38" s="14" t="s">
        <v>13</v>
      </c>
      <c r="I38" s="18"/>
      <c r="J38" s="15">
        <v>45401</v>
      </c>
      <c r="K38" s="19">
        <f t="shared" si="3"/>
        <v>9</v>
      </c>
      <c r="L38" s="14" t="s">
        <v>86</v>
      </c>
      <c r="M38" s="34" t="s">
        <v>87</v>
      </c>
      <c r="N38" s="29"/>
      <c r="O38" s="2"/>
    </row>
    <row r="39" spans="2:15" ht="45" customHeight="1" x14ac:dyDescent="0.35">
      <c r="B39" s="7">
        <v>36</v>
      </c>
      <c r="C39" s="33" t="s">
        <v>12</v>
      </c>
      <c r="D39" s="14">
        <v>10279</v>
      </c>
      <c r="E39" s="15">
        <v>45390</v>
      </c>
      <c r="F39" s="16">
        <f t="shared" si="0"/>
        <v>45411</v>
      </c>
      <c r="G39" s="17">
        <f t="shared" si="1"/>
        <v>45418</v>
      </c>
      <c r="H39" s="14" t="s">
        <v>13</v>
      </c>
      <c r="I39" s="18"/>
      <c r="J39" s="15">
        <v>45399</v>
      </c>
      <c r="K39" s="19">
        <f t="shared" si="3"/>
        <v>7</v>
      </c>
      <c r="L39" s="14" t="s">
        <v>88</v>
      </c>
      <c r="M39" s="34" t="s">
        <v>89</v>
      </c>
      <c r="N39" s="29"/>
      <c r="O39" s="2"/>
    </row>
    <row r="40" spans="2:15" ht="45" customHeight="1" x14ac:dyDescent="0.35">
      <c r="B40" s="7">
        <v>37</v>
      </c>
      <c r="C40" s="33" t="s">
        <v>24</v>
      </c>
      <c r="D40" s="14">
        <v>10280</v>
      </c>
      <c r="E40" s="15">
        <v>45390</v>
      </c>
      <c r="F40" s="16">
        <f t="shared" si="0"/>
        <v>45411</v>
      </c>
      <c r="G40" s="17">
        <f t="shared" si="1"/>
        <v>45418</v>
      </c>
      <c r="H40" s="14" t="s">
        <v>13</v>
      </c>
      <c r="I40" s="18"/>
      <c r="J40" s="15">
        <v>45413</v>
      </c>
      <c r="K40" s="19">
        <f t="shared" si="3"/>
        <v>17</v>
      </c>
      <c r="L40" s="14" t="s">
        <v>90</v>
      </c>
      <c r="M40" s="34" t="s">
        <v>91</v>
      </c>
      <c r="N40" s="29"/>
      <c r="O40" s="2"/>
    </row>
    <row r="41" spans="2:15" ht="45" customHeight="1" x14ac:dyDescent="0.35">
      <c r="B41" s="7">
        <v>38</v>
      </c>
      <c r="C41" s="33" t="s">
        <v>12</v>
      </c>
      <c r="D41" s="14">
        <v>10281</v>
      </c>
      <c r="E41" s="15">
        <v>45390</v>
      </c>
      <c r="F41" s="16">
        <f t="shared" si="0"/>
        <v>45411</v>
      </c>
      <c r="G41" s="17">
        <f t="shared" si="1"/>
        <v>45418</v>
      </c>
      <c r="H41" s="14" t="s">
        <v>13</v>
      </c>
      <c r="I41" s="18"/>
      <c r="J41" s="15">
        <v>45412</v>
      </c>
      <c r="K41" s="19">
        <f t="shared" si="3"/>
        <v>16</v>
      </c>
      <c r="L41" s="14" t="s">
        <v>92</v>
      </c>
      <c r="M41" s="34" t="s">
        <v>93</v>
      </c>
      <c r="N41" s="29"/>
      <c r="O41" s="2"/>
    </row>
    <row r="42" spans="2:15" ht="45" customHeight="1" x14ac:dyDescent="0.35">
      <c r="B42" s="7">
        <v>39</v>
      </c>
      <c r="C42" s="33" t="s">
        <v>24</v>
      </c>
      <c r="D42" s="14">
        <v>10282</v>
      </c>
      <c r="E42" s="15">
        <v>45390</v>
      </c>
      <c r="F42" s="16">
        <f t="shared" si="0"/>
        <v>45411</v>
      </c>
      <c r="G42" s="17">
        <f t="shared" si="1"/>
        <v>45418</v>
      </c>
      <c r="H42" s="14" t="s">
        <v>13</v>
      </c>
      <c r="I42" s="18"/>
      <c r="J42" s="15">
        <v>45413</v>
      </c>
      <c r="K42" s="19">
        <f t="shared" si="3"/>
        <v>17</v>
      </c>
      <c r="L42" s="14" t="s">
        <v>94</v>
      </c>
      <c r="M42" s="34" t="s">
        <v>95</v>
      </c>
      <c r="N42" s="29"/>
      <c r="O42" s="2"/>
    </row>
    <row r="43" spans="2:15" ht="45" customHeight="1" x14ac:dyDescent="0.35">
      <c r="B43" s="7">
        <v>40</v>
      </c>
      <c r="C43" s="33" t="s">
        <v>24</v>
      </c>
      <c r="D43" s="14">
        <v>10283</v>
      </c>
      <c r="E43" s="15">
        <v>45391</v>
      </c>
      <c r="F43" s="16">
        <f t="shared" si="0"/>
        <v>45412</v>
      </c>
      <c r="G43" s="17">
        <f t="shared" si="1"/>
        <v>45419</v>
      </c>
      <c r="H43" s="14" t="s">
        <v>13</v>
      </c>
      <c r="I43" s="18"/>
      <c r="J43" s="15">
        <v>45413</v>
      </c>
      <c r="K43" s="19">
        <f t="shared" si="3"/>
        <v>16</v>
      </c>
      <c r="L43" s="14" t="s">
        <v>96</v>
      </c>
      <c r="M43" s="34" t="s">
        <v>97</v>
      </c>
      <c r="N43" s="29"/>
      <c r="O43" s="2"/>
    </row>
    <row r="44" spans="2:15" ht="45" customHeight="1" x14ac:dyDescent="0.35">
      <c r="B44" s="7">
        <v>41</v>
      </c>
      <c r="C44" s="33" t="s">
        <v>12</v>
      </c>
      <c r="D44" s="14">
        <v>10284</v>
      </c>
      <c r="E44" s="15">
        <v>45391</v>
      </c>
      <c r="F44" s="16">
        <f t="shared" si="0"/>
        <v>45412</v>
      </c>
      <c r="G44" s="17">
        <f t="shared" si="1"/>
        <v>45419</v>
      </c>
      <c r="H44" s="14" t="s">
        <v>13</v>
      </c>
      <c r="I44" s="18"/>
      <c r="J44" s="15">
        <v>45397</v>
      </c>
      <c r="K44" s="19">
        <f t="shared" si="3"/>
        <v>4</v>
      </c>
      <c r="L44" s="14" t="s">
        <v>98</v>
      </c>
      <c r="M44" s="34" t="s">
        <v>99</v>
      </c>
      <c r="N44" s="29"/>
      <c r="O44" s="2"/>
    </row>
    <row r="45" spans="2:15" ht="45" customHeight="1" x14ac:dyDescent="0.35">
      <c r="B45" s="7">
        <v>42</v>
      </c>
      <c r="C45" s="33" t="s">
        <v>24</v>
      </c>
      <c r="D45" s="14">
        <v>10285</v>
      </c>
      <c r="E45" s="15">
        <v>45391</v>
      </c>
      <c r="F45" s="16">
        <f t="shared" si="0"/>
        <v>45412</v>
      </c>
      <c r="G45" s="17">
        <f t="shared" si="1"/>
        <v>45419</v>
      </c>
      <c r="H45" s="14" t="s">
        <v>13</v>
      </c>
      <c r="I45" s="18"/>
      <c r="J45" s="15">
        <v>45414</v>
      </c>
      <c r="K45" s="19">
        <f t="shared" si="3"/>
        <v>17</v>
      </c>
      <c r="L45" s="14" t="s">
        <v>100</v>
      </c>
      <c r="M45" s="34" t="s">
        <v>101</v>
      </c>
      <c r="N45" s="29"/>
      <c r="O45" s="2"/>
    </row>
    <row r="46" spans="2:15" ht="45" customHeight="1" x14ac:dyDescent="0.35">
      <c r="B46" s="7">
        <v>43</v>
      </c>
      <c r="C46" s="33" t="s">
        <v>12</v>
      </c>
      <c r="D46" s="14">
        <v>10286</v>
      </c>
      <c r="E46" s="15">
        <v>45391</v>
      </c>
      <c r="F46" s="16">
        <f t="shared" si="0"/>
        <v>45412</v>
      </c>
      <c r="G46" s="17">
        <f t="shared" si="1"/>
        <v>45419</v>
      </c>
      <c r="H46" s="14" t="s">
        <v>13</v>
      </c>
      <c r="I46" s="18"/>
      <c r="J46" s="15">
        <v>45399</v>
      </c>
      <c r="K46" s="19">
        <f t="shared" si="3"/>
        <v>6</v>
      </c>
      <c r="L46" s="14" t="s">
        <v>102</v>
      </c>
      <c r="M46" s="34" t="s">
        <v>103</v>
      </c>
      <c r="N46" s="29"/>
      <c r="O46" s="2"/>
    </row>
    <row r="47" spans="2:15" ht="45" customHeight="1" x14ac:dyDescent="0.35">
      <c r="B47" s="7">
        <v>44</v>
      </c>
      <c r="C47" s="33" t="s">
        <v>24</v>
      </c>
      <c r="D47" s="14">
        <v>10287</v>
      </c>
      <c r="E47" s="15">
        <v>45391</v>
      </c>
      <c r="F47" s="16">
        <f t="shared" si="0"/>
        <v>45412</v>
      </c>
      <c r="G47" s="17">
        <f t="shared" si="1"/>
        <v>45419</v>
      </c>
      <c r="H47" s="14" t="s">
        <v>13</v>
      </c>
      <c r="I47" s="18"/>
      <c r="J47" s="15">
        <v>45414</v>
      </c>
      <c r="K47" s="19">
        <f t="shared" si="3"/>
        <v>17</v>
      </c>
      <c r="L47" s="14" t="s">
        <v>104</v>
      </c>
      <c r="M47" s="34" t="s">
        <v>105</v>
      </c>
      <c r="N47" s="29"/>
      <c r="O47" s="2"/>
    </row>
    <row r="48" spans="2:15" ht="45" customHeight="1" x14ac:dyDescent="0.35">
      <c r="B48" s="7">
        <v>45</v>
      </c>
      <c r="C48" s="33" t="s">
        <v>24</v>
      </c>
      <c r="D48" s="14">
        <v>10288</v>
      </c>
      <c r="E48" s="15">
        <v>45391</v>
      </c>
      <c r="F48" s="16">
        <f t="shared" si="0"/>
        <v>45412</v>
      </c>
      <c r="G48" s="17">
        <f t="shared" si="1"/>
        <v>45419</v>
      </c>
      <c r="H48" s="14" t="s">
        <v>13</v>
      </c>
      <c r="I48" s="18"/>
      <c r="J48" s="15">
        <v>45414</v>
      </c>
      <c r="K48" s="19">
        <f t="shared" si="3"/>
        <v>17</v>
      </c>
      <c r="L48" s="14" t="s">
        <v>106</v>
      </c>
      <c r="M48" s="34" t="s">
        <v>107</v>
      </c>
      <c r="N48" s="29"/>
      <c r="O48" s="2"/>
    </row>
    <row r="49" spans="2:15" ht="45" customHeight="1" x14ac:dyDescent="0.35">
      <c r="B49" s="7">
        <v>46</v>
      </c>
      <c r="C49" s="33" t="s">
        <v>12</v>
      </c>
      <c r="D49" s="14">
        <v>10289</v>
      </c>
      <c r="E49" s="15">
        <v>45391</v>
      </c>
      <c r="F49" s="16">
        <f t="shared" si="0"/>
        <v>45412</v>
      </c>
      <c r="G49" s="17">
        <f t="shared" si="1"/>
        <v>45419</v>
      </c>
      <c r="H49" s="14" t="s">
        <v>13</v>
      </c>
      <c r="I49" s="18"/>
      <c r="J49" s="15">
        <v>45399</v>
      </c>
      <c r="K49" s="19">
        <f t="shared" si="3"/>
        <v>6</v>
      </c>
      <c r="L49" s="14" t="s">
        <v>108</v>
      </c>
      <c r="M49" s="34" t="s">
        <v>109</v>
      </c>
      <c r="N49" s="29"/>
      <c r="O49" s="2"/>
    </row>
    <row r="50" spans="2:15" ht="45" customHeight="1" x14ac:dyDescent="0.35">
      <c r="B50" s="7">
        <v>47</v>
      </c>
      <c r="C50" s="33" t="s">
        <v>12</v>
      </c>
      <c r="D50" s="14">
        <v>10290</v>
      </c>
      <c r="E50" s="15">
        <v>45391</v>
      </c>
      <c r="F50" s="16">
        <f t="shared" si="0"/>
        <v>45412</v>
      </c>
      <c r="G50" s="17">
        <f t="shared" si="1"/>
        <v>45419</v>
      </c>
      <c r="H50" s="14" t="s">
        <v>13</v>
      </c>
      <c r="I50" s="18"/>
      <c r="J50" s="15">
        <v>45413</v>
      </c>
      <c r="K50" s="19">
        <f t="shared" si="3"/>
        <v>16</v>
      </c>
      <c r="L50" s="14" t="s">
        <v>110</v>
      </c>
      <c r="M50" s="34" t="s">
        <v>111</v>
      </c>
      <c r="N50" s="29"/>
      <c r="O50" s="2"/>
    </row>
    <row r="51" spans="2:15" ht="45" customHeight="1" x14ac:dyDescent="0.35">
      <c r="B51" s="7">
        <v>48</v>
      </c>
      <c r="C51" s="33" t="s">
        <v>12</v>
      </c>
      <c r="D51" s="14">
        <v>10291</v>
      </c>
      <c r="E51" s="15">
        <v>45392</v>
      </c>
      <c r="F51" s="16">
        <f t="shared" si="0"/>
        <v>45413</v>
      </c>
      <c r="G51" s="17">
        <f t="shared" si="1"/>
        <v>45420</v>
      </c>
      <c r="H51" s="14" t="s">
        <v>27</v>
      </c>
      <c r="I51" s="18" t="s">
        <v>58</v>
      </c>
      <c r="J51" s="15">
        <v>45393</v>
      </c>
      <c r="K51" s="19">
        <f t="shared" si="3"/>
        <v>1</v>
      </c>
      <c r="L51" s="14" t="s">
        <v>112</v>
      </c>
      <c r="M51" s="34" t="s">
        <v>113</v>
      </c>
      <c r="N51" s="29"/>
      <c r="O51" s="2"/>
    </row>
    <row r="52" spans="2:15" ht="45" customHeight="1" x14ac:dyDescent="0.35">
      <c r="B52" s="7">
        <v>49</v>
      </c>
      <c r="C52" s="33" t="s">
        <v>24</v>
      </c>
      <c r="D52" s="14">
        <v>10292</v>
      </c>
      <c r="E52" s="15">
        <v>45392</v>
      </c>
      <c r="F52" s="16">
        <f t="shared" si="0"/>
        <v>45413</v>
      </c>
      <c r="G52" s="17">
        <f t="shared" si="1"/>
        <v>45420</v>
      </c>
      <c r="H52" s="14" t="s">
        <v>13</v>
      </c>
      <c r="I52" s="18"/>
      <c r="J52" s="15">
        <v>45414</v>
      </c>
      <c r="K52" s="19">
        <f t="shared" si="3"/>
        <v>16</v>
      </c>
      <c r="L52" s="14" t="s">
        <v>114</v>
      </c>
      <c r="M52" s="34" t="s">
        <v>115</v>
      </c>
      <c r="N52" s="29"/>
      <c r="O52" s="2"/>
    </row>
    <row r="53" spans="2:15" ht="45" customHeight="1" x14ac:dyDescent="0.35">
      <c r="B53" s="7">
        <v>50</v>
      </c>
      <c r="C53" s="33" t="s">
        <v>12</v>
      </c>
      <c r="D53" s="14">
        <v>10293</v>
      </c>
      <c r="E53" s="15">
        <v>45392</v>
      </c>
      <c r="F53" s="16">
        <f t="shared" si="0"/>
        <v>45413</v>
      </c>
      <c r="G53" s="17">
        <f t="shared" si="1"/>
        <v>45420</v>
      </c>
      <c r="H53" s="14" t="s">
        <v>13</v>
      </c>
      <c r="I53" s="18"/>
      <c r="J53" s="15">
        <v>45401</v>
      </c>
      <c r="K53" s="19">
        <f t="shared" si="3"/>
        <v>7</v>
      </c>
      <c r="L53" s="14" t="s">
        <v>116</v>
      </c>
      <c r="M53" s="34" t="s">
        <v>117</v>
      </c>
      <c r="N53" s="29"/>
      <c r="O53" s="2"/>
    </row>
    <row r="54" spans="2:15" ht="45" customHeight="1" x14ac:dyDescent="0.35">
      <c r="B54" s="7">
        <v>51</v>
      </c>
      <c r="C54" s="33" t="s">
        <v>24</v>
      </c>
      <c r="D54" s="14">
        <v>10294</v>
      </c>
      <c r="E54" s="15">
        <v>45392</v>
      </c>
      <c r="F54" s="16">
        <f t="shared" si="0"/>
        <v>45413</v>
      </c>
      <c r="G54" s="17">
        <f t="shared" si="1"/>
        <v>45420</v>
      </c>
      <c r="H54" s="14" t="s">
        <v>13</v>
      </c>
      <c r="I54" s="18"/>
      <c r="J54" s="15">
        <v>45419</v>
      </c>
      <c r="K54" s="19">
        <f t="shared" si="3"/>
        <v>19</v>
      </c>
      <c r="L54" s="14" t="s">
        <v>118</v>
      </c>
      <c r="M54" s="34" t="s">
        <v>119</v>
      </c>
      <c r="N54" s="29"/>
      <c r="O54" s="2"/>
    </row>
    <row r="55" spans="2:15" ht="45" customHeight="1" x14ac:dyDescent="0.35">
      <c r="B55" s="7">
        <v>52</v>
      </c>
      <c r="C55" s="33" t="s">
        <v>12</v>
      </c>
      <c r="D55" s="14">
        <v>10295</v>
      </c>
      <c r="E55" s="15">
        <v>45393</v>
      </c>
      <c r="F55" s="16">
        <f t="shared" si="0"/>
        <v>45414</v>
      </c>
      <c r="G55" s="17">
        <f t="shared" si="1"/>
        <v>45421</v>
      </c>
      <c r="H55" s="14" t="s">
        <v>13</v>
      </c>
      <c r="I55" s="18"/>
      <c r="J55" s="15">
        <v>45413</v>
      </c>
      <c r="K55" s="19">
        <f t="shared" si="3"/>
        <v>14</v>
      </c>
      <c r="L55" s="14" t="s">
        <v>120</v>
      </c>
      <c r="M55" s="34" t="s">
        <v>121</v>
      </c>
      <c r="N55" s="29"/>
      <c r="O55" s="2"/>
    </row>
    <row r="56" spans="2:15" ht="45" customHeight="1" x14ac:dyDescent="0.35">
      <c r="B56" s="7">
        <v>53</v>
      </c>
      <c r="C56" s="33" t="s">
        <v>12</v>
      </c>
      <c r="D56" s="14">
        <v>10296</v>
      </c>
      <c r="E56" s="15">
        <v>45393</v>
      </c>
      <c r="F56" s="16">
        <f t="shared" si="0"/>
        <v>45414</v>
      </c>
      <c r="G56" s="17">
        <f t="shared" si="1"/>
        <v>45421</v>
      </c>
      <c r="H56" s="14" t="s">
        <v>13</v>
      </c>
      <c r="I56" s="18"/>
      <c r="J56" s="15">
        <v>45413</v>
      </c>
      <c r="K56" s="19">
        <f t="shared" si="3"/>
        <v>14</v>
      </c>
      <c r="L56" s="35" t="s">
        <v>122</v>
      </c>
      <c r="M56" s="34" t="s">
        <v>123</v>
      </c>
      <c r="N56" s="29"/>
      <c r="O56" s="2"/>
    </row>
    <row r="57" spans="2:15" ht="45" customHeight="1" x14ac:dyDescent="0.35">
      <c r="B57" s="7">
        <v>54</v>
      </c>
      <c r="C57" s="33" t="s">
        <v>12</v>
      </c>
      <c r="D57" s="14">
        <v>10297</v>
      </c>
      <c r="E57" s="15">
        <v>45392</v>
      </c>
      <c r="F57" s="16">
        <f t="shared" si="0"/>
        <v>45413</v>
      </c>
      <c r="G57" s="17">
        <f t="shared" si="1"/>
        <v>45420</v>
      </c>
      <c r="H57" s="14" t="s">
        <v>13</v>
      </c>
      <c r="I57" s="18"/>
      <c r="J57" s="15">
        <v>45401</v>
      </c>
      <c r="K57" s="19">
        <f t="shared" si="3"/>
        <v>7</v>
      </c>
      <c r="L57" s="14"/>
      <c r="M57" s="34" t="s">
        <v>124</v>
      </c>
      <c r="N57" s="29"/>
      <c r="O57" s="2"/>
    </row>
    <row r="58" spans="2:15" ht="45" customHeight="1" x14ac:dyDescent="0.35">
      <c r="B58" s="7">
        <v>55</v>
      </c>
      <c r="C58" s="33" t="s">
        <v>24</v>
      </c>
      <c r="D58" s="14">
        <v>10298</v>
      </c>
      <c r="E58" s="15">
        <v>45393</v>
      </c>
      <c r="F58" s="16">
        <f t="shared" si="0"/>
        <v>45414</v>
      </c>
      <c r="G58" s="17">
        <f t="shared" si="1"/>
        <v>45421</v>
      </c>
      <c r="H58" s="14" t="s">
        <v>13</v>
      </c>
      <c r="I58" s="18"/>
      <c r="J58" s="15">
        <v>45419</v>
      </c>
      <c r="K58" s="19">
        <f t="shared" si="3"/>
        <v>18</v>
      </c>
      <c r="L58" s="14" t="s">
        <v>125</v>
      </c>
      <c r="M58" s="34" t="s">
        <v>126</v>
      </c>
      <c r="N58" s="29"/>
      <c r="O58" s="2"/>
    </row>
    <row r="59" spans="2:15" ht="45" customHeight="1" x14ac:dyDescent="0.35">
      <c r="B59" s="7">
        <v>56</v>
      </c>
      <c r="C59" s="33" t="s">
        <v>12</v>
      </c>
      <c r="D59" s="14">
        <v>10299</v>
      </c>
      <c r="E59" s="15">
        <v>45393</v>
      </c>
      <c r="F59" s="16">
        <f t="shared" si="0"/>
        <v>45414</v>
      </c>
      <c r="G59" s="17">
        <f t="shared" si="1"/>
        <v>45421</v>
      </c>
      <c r="H59" s="14" t="s">
        <v>13</v>
      </c>
      <c r="I59" s="18"/>
      <c r="J59" s="15">
        <v>45426</v>
      </c>
      <c r="K59" s="19">
        <f t="shared" si="3"/>
        <v>23</v>
      </c>
      <c r="L59" s="14" t="s">
        <v>127</v>
      </c>
      <c r="M59" s="34" t="s">
        <v>128</v>
      </c>
      <c r="N59" s="29"/>
      <c r="O59" s="2"/>
    </row>
    <row r="60" spans="2:15" ht="45" customHeight="1" x14ac:dyDescent="0.35">
      <c r="B60" s="7">
        <v>57</v>
      </c>
      <c r="C60" s="33" t="s">
        <v>12</v>
      </c>
      <c r="D60" s="14">
        <v>10300</v>
      </c>
      <c r="E60" s="15">
        <v>45393</v>
      </c>
      <c r="F60" s="16">
        <f t="shared" si="0"/>
        <v>45414</v>
      </c>
      <c r="G60" s="17">
        <f t="shared" si="1"/>
        <v>45421</v>
      </c>
      <c r="H60" s="14" t="s">
        <v>13</v>
      </c>
      <c r="I60" s="18"/>
      <c r="J60" s="15">
        <v>45397</v>
      </c>
      <c r="K60" s="19">
        <f t="shared" si="3"/>
        <v>2</v>
      </c>
      <c r="L60" s="14" t="s">
        <v>129</v>
      </c>
      <c r="M60" s="34" t="s">
        <v>130</v>
      </c>
      <c r="N60" s="29"/>
      <c r="O60" s="2"/>
    </row>
    <row r="61" spans="2:15" ht="45" customHeight="1" x14ac:dyDescent="0.35">
      <c r="B61" s="7">
        <v>58</v>
      </c>
      <c r="C61" s="33" t="s">
        <v>12</v>
      </c>
      <c r="D61" s="14">
        <v>10301</v>
      </c>
      <c r="E61" s="15">
        <v>45397</v>
      </c>
      <c r="F61" s="16">
        <f t="shared" si="0"/>
        <v>45418</v>
      </c>
      <c r="G61" s="17">
        <f t="shared" si="1"/>
        <v>45425</v>
      </c>
      <c r="H61" s="14" t="s">
        <v>13</v>
      </c>
      <c r="I61" s="18"/>
      <c r="J61" s="15">
        <v>45400</v>
      </c>
      <c r="K61" s="19">
        <f t="shared" si="3"/>
        <v>3</v>
      </c>
      <c r="L61" s="14" t="s">
        <v>131</v>
      </c>
      <c r="M61" s="34" t="s">
        <v>132</v>
      </c>
      <c r="N61" s="29"/>
      <c r="O61" s="2"/>
    </row>
    <row r="62" spans="2:15" ht="45" customHeight="1" x14ac:dyDescent="0.35">
      <c r="B62" s="7">
        <v>59</v>
      </c>
      <c r="C62" s="33" t="s">
        <v>12</v>
      </c>
      <c r="D62" s="14">
        <v>10302</v>
      </c>
      <c r="E62" s="15">
        <v>45397</v>
      </c>
      <c r="F62" s="16">
        <f t="shared" si="0"/>
        <v>45418</v>
      </c>
      <c r="G62" s="17">
        <f t="shared" si="1"/>
        <v>45425</v>
      </c>
      <c r="H62" s="14" t="s">
        <v>13</v>
      </c>
      <c r="I62" s="18"/>
      <c r="J62" s="15">
        <v>45432</v>
      </c>
      <c r="K62" s="19">
        <f t="shared" si="3"/>
        <v>25</v>
      </c>
      <c r="L62" s="14" t="s">
        <v>133</v>
      </c>
      <c r="M62" s="34" t="s">
        <v>134</v>
      </c>
      <c r="N62" s="29"/>
      <c r="O62" s="2"/>
    </row>
    <row r="63" spans="2:15" ht="45" customHeight="1" x14ac:dyDescent="0.35">
      <c r="B63" s="7">
        <v>60</v>
      </c>
      <c r="C63" s="33" t="s">
        <v>12</v>
      </c>
      <c r="D63" s="14">
        <v>10303</v>
      </c>
      <c r="E63" s="15">
        <v>45397</v>
      </c>
      <c r="F63" s="16">
        <f t="shared" si="0"/>
        <v>45418</v>
      </c>
      <c r="G63" s="17">
        <f t="shared" si="1"/>
        <v>45425</v>
      </c>
      <c r="H63" s="14" t="s">
        <v>27</v>
      </c>
      <c r="I63" s="18" t="s">
        <v>135</v>
      </c>
      <c r="J63" s="15">
        <v>45399</v>
      </c>
      <c r="K63" s="19">
        <f t="shared" si="3"/>
        <v>2</v>
      </c>
      <c r="L63" s="14" t="s">
        <v>136</v>
      </c>
      <c r="M63" s="34" t="s">
        <v>137</v>
      </c>
      <c r="N63" s="29"/>
      <c r="O63" s="2"/>
    </row>
    <row r="64" spans="2:15" ht="45" customHeight="1" x14ac:dyDescent="0.35">
      <c r="B64" s="7">
        <v>61</v>
      </c>
      <c r="C64" s="33" t="s">
        <v>24</v>
      </c>
      <c r="D64" s="14">
        <v>10304</v>
      </c>
      <c r="E64" s="15">
        <v>45397</v>
      </c>
      <c r="F64" s="16">
        <f t="shared" si="0"/>
        <v>45418</v>
      </c>
      <c r="G64" s="17">
        <f t="shared" si="1"/>
        <v>45425</v>
      </c>
      <c r="H64" s="14" t="s">
        <v>13</v>
      </c>
      <c r="I64" s="18"/>
      <c r="J64" s="15">
        <v>45419</v>
      </c>
      <c r="K64" s="19">
        <f t="shared" si="3"/>
        <v>16</v>
      </c>
      <c r="L64" s="14" t="s">
        <v>138</v>
      </c>
      <c r="M64" s="34" t="s">
        <v>139</v>
      </c>
      <c r="N64" s="29"/>
      <c r="O64" s="2"/>
    </row>
    <row r="65" spans="2:15" ht="45" customHeight="1" x14ac:dyDescent="0.35">
      <c r="B65" s="7">
        <v>62</v>
      </c>
      <c r="C65" s="33" t="s">
        <v>12</v>
      </c>
      <c r="D65" s="14">
        <v>10305</v>
      </c>
      <c r="E65" s="15">
        <v>45397</v>
      </c>
      <c r="F65" s="16">
        <f t="shared" si="0"/>
        <v>45418</v>
      </c>
      <c r="G65" s="17">
        <f t="shared" si="1"/>
        <v>45425</v>
      </c>
      <c r="H65" s="14" t="s">
        <v>13</v>
      </c>
      <c r="I65" s="18"/>
      <c r="J65" s="15">
        <v>45432</v>
      </c>
      <c r="K65" s="19">
        <f t="shared" si="3"/>
        <v>25</v>
      </c>
      <c r="L65" s="14" t="s">
        <v>140</v>
      </c>
      <c r="M65" s="34" t="s">
        <v>141</v>
      </c>
      <c r="N65" s="29"/>
      <c r="O65" s="2"/>
    </row>
    <row r="66" spans="2:15" ht="45" customHeight="1" x14ac:dyDescent="0.35">
      <c r="B66" s="7">
        <v>63</v>
      </c>
      <c r="C66" s="33" t="s">
        <v>12</v>
      </c>
      <c r="D66" s="14">
        <v>10306</v>
      </c>
      <c r="E66" s="15">
        <v>45398</v>
      </c>
      <c r="F66" s="16">
        <f t="shared" si="0"/>
        <v>45419</v>
      </c>
      <c r="G66" s="17">
        <f t="shared" si="1"/>
        <v>45426</v>
      </c>
      <c r="H66" s="14" t="s">
        <v>13</v>
      </c>
      <c r="I66" s="18"/>
      <c r="J66" s="15">
        <v>45401</v>
      </c>
      <c r="K66" s="19">
        <f t="shared" si="3"/>
        <v>3</v>
      </c>
      <c r="L66" s="14" t="s">
        <v>142</v>
      </c>
      <c r="M66" s="34" t="s">
        <v>143</v>
      </c>
      <c r="N66" s="29"/>
      <c r="O66" s="2"/>
    </row>
    <row r="67" spans="2:15" ht="45" customHeight="1" x14ac:dyDescent="0.35">
      <c r="B67" s="7">
        <v>64</v>
      </c>
      <c r="C67" s="33" t="s">
        <v>12</v>
      </c>
      <c r="D67" s="14">
        <v>10307</v>
      </c>
      <c r="E67" s="15">
        <v>45398</v>
      </c>
      <c r="F67" s="16">
        <f t="shared" si="0"/>
        <v>45419</v>
      </c>
      <c r="G67" s="17">
        <f t="shared" si="1"/>
        <v>45426</v>
      </c>
      <c r="H67" s="14" t="s">
        <v>27</v>
      </c>
      <c r="I67" s="18" t="s">
        <v>144</v>
      </c>
      <c r="J67" s="15">
        <v>45401</v>
      </c>
      <c r="K67" s="19">
        <f t="shared" si="3"/>
        <v>3</v>
      </c>
      <c r="L67" s="14" t="s">
        <v>145</v>
      </c>
      <c r="M67" s="34" t="s">
        <v>146</v>
      </c>
      <c r="N67" s="29"/>
      <c r="O67" s="2"/>
    </row>
    <row r="68" spans="2:15" ht="45" customHeight="1" x14ac:dyDescent="0.35">
      <c r="B68" s="7">
        <v>65</v>
      </c>
      <c r="C68" s="33" t="s">
        <v>12</v>
      </c>
      <c r="D68" s="14">
        <v>10308</v>
      </c>
      <c r="E68" s="15">
        <v>45399</v>
      </c>
      <c r="F68" s="16">
        <f t="shared" ref="F68:F131" si="4">IF(E68&lt;=0,"",WORKDAY(E68,15))</f>
        <v>45420</v>
      </c>
      <c r="G68" s="17">
        <f t="shared" ref="G68:G131" si="5">IF(E68&lt;=0,"",WORKDAY(E68,20))</f>
        <v>45427</v>
      </c>
      <c r="H68" s="14" t="s">
        <v>147</v>
      </c>
      <c r="I68" s="18"/>
      <c r="J68" s="15"/>
      <c r="K68" s="19" t="str">
        <f t="shared" si="3"/>
        <v xml:space="preserve"> </v>
      </c>
      <c r="L68" s="14" t="s">
        <v>148</v>
      </c>
      <c r="M68" s="34"/>
      <c r="N68" s="29"/>
      <c r="O68" s="2"/>
    </row>
    <row r="69" spans="2:15" ht="45" customHeight="1" x14ac:dyDescent="0.35">
      <c r="B69" s="7">
        <v>66</v>
      </c>
      <c r="C69" s="33" t="s">
        <v>12</v>
      </c>
      <c r="D69" s="14">
        <v>10309</v>
      </c>
      <c r="E69" s="15">
        <v>45399</v>
      </c>
      <c r="F69" s="16">
        <f t="shared" si="4"/>
        <v>45420</v>
      </c>
      <c r="G69" s="17">
        <f t="shared" si="5"/>
        <v>45427</v>
      </c>
      <c r="H69" s="14" t="s">
        <v>13</v>
      </c>
      <c r="I69" s="18"/>
      <c r="J69" s="15">
        <v>45422</v>
      </c>
      <c r="K69" s="19">
        <f t="shared" si="3"/>
        <v>17</v>
      </c>
      <c r="L69" s="14" t="s">
        <v>149</v>
      </c>
      <c r="M69" s="34" t="s">
        <v>150</v>
      </c>
      <c r="N69" s="29"/>
      <c r="O69" s="2"/>
    </row>
    <row r="70" spans="2:15" ht="45" customHeight="1" x14ac:dyDescent="0.35">
      <c r="B70" s="7">
        <v>67</v>
      </c>
      <c r="C70" s="33" t="s">
        <v>12</v>
      </c>
      <c r="D70" s="14">
        <v>10310</v>
      </c>
      <c r="E70" s="15">
        <v>45399</v>
      </c>
      <c r="F70" s="16">
        <f t="shared" si="4"/>
        <v>45420</v>
      </c>
      <c r="G70" s="17">
        <f t="shared" si="5"/>
        <v>45427</v>
      </c>
      <c r="H70" s="14" t="s">
        <v>13</v>
      </c>
      <c r="I70" s="18"/>
      <c r="J70" s="15">
        <v>45428</v>
      </c>
      <c r="K70" s="19">
        <f t="shared" si="3"/>
        <v>21</v>
      </c>
      <c r="L70" s="14" t="s">
        <v>151</v>
      </c>
      <c r="M70" s="34" t="s">
        <v>152</v>
      </c>
      <c r="N70" s="29"/>
      <c r="O70" s="2"/>
    </row>
    <row r="71" spans="2:15" ht="45" customHeight="1" x14ac:dyDescent="0.35">
      <c r="B71" s="7">
        <v>68</v>
      </c>
      <c r="C71" s="33" t="s">
        <v>24</v>
      </c>
      <c r="D71" s="14">
        <v>10312</v>
      </c>
      <c r="E71" s="15">
        <v>45404</v>
      </c>
      <c r="F71" s="16">
        <f t="shared" si="4"/>
        <v>45425</v>
      </c>
      <c r="G71" s="17">
        <f t="shared" si="5"/>
        <v>45432</v>
      </c>
      <c r="H71" s="14" t="s">
        <v>13</v>
      </c>
      <c r="I71" s="18"/>
      <c r="J71" s="15">
        <v>45453</v>
      </c>
      <c r="K71" s="19">
        <f t="shared" si="3"/>
        <v>35</v>
      </c>
      <c r="L71" s="14" t="s">
        <v>153</v>
      </c>
      <c r="M71" s="34" t="s">
        <v>154</v>
      </c>
      <c r="N71" s="29"/>
      <c r="O71" s="2"/>
    </row>
    <row r="72" spans="2:15" ht="45" customHeight="1" x14ac:dyDescent="0.35">
      <c r="B72" s="7">
        <v>69</v>
      </c>
      <c r="C72" s="33" t="s">
        <v>12</v>
      </c>
      <c r="D72" s="14">
        <v>10313</v>
      </c>
      <c r="E72" s="15">
        <v>45404</v>
      </c>
      <c r="F72" s="16">
        <f t="shared" si="4"/>
        <v>45425</v>
      </c>
      <c r="G72" s="17">
        <f t="shared" si="5"/>
        <v>45432</v>
      </c>
      <c r="H72" s="14" t="s">
        <v>13</v>
      </c>
      <c r="I72" s="18"/>
      <c r="J72" s="15">
        <v>45413</v>
      </c>
      <c r="K72" s="19">
        <f t="shared" si="3"/>
        <v>7</v>
      </c>
      <c r="L72" s="14" t="s">
        <v>155</v>
      </c>
      <c r="M72" s="34" t="s">
        <v>156</v>
      </c>
      <c r="N72" s="29"/>
      <c r="O72" s="2"/>
    </row>
    <row r="73" spans="2:15" ht="45" customHeight="1" x14ac:dyDescent="0.35">
      <c r="B73" s="7">
        <v>70</v>
      </c>
      <c r="C73" s="33" t="s">
        <v>12</v>
      </c>
      <c r="D73" s="14">
        <v>10314</v>
      </c>
      <c r="E73" s="15">
        <v>45404</v>
      </c>
      <c r="F73" s="16">
        <f t="shared" si="4"/>
        <v>45425</v>
      </c>
      <c r="G73" s="17">
        <f t="shared" si="5"/>
        <v>45432</v>
      </c>
      <c r="H73" s="14" t="s">
        <v>13</v>
      </c>
      <c r="I73" s="18"/>
      <c r="J73" s="15">
        <v>45450</v>
      </c>
      <c r="K73" s="19">
        <f t="shared" si="3"/>
        <v>34</v>
      </c>
      <c r="L73" s="14" t="s">
        <v>157</v>
      </c>
      <c r="M73" s="34" t="s">
        <v>158</v>
      </c>
      <c r="N73" s="29"/>
      <c r="O73" s="2"/>
    </row>
    <row r="74" spans="2:15" ht="45" customHeight="1" x14ac:dyDescent="0.35">
      <c r="B74" s="7">
        <v>71</v>
      </c>
      <c r="C74" s="33" t="s">
        <v>12</v>
      </c>
      <c r="D74" s="14">
        <v>10315</v>
      </c>
      <c r="E74" s="15">
        <v>45404</v>
      </c>
      <c r="F74" s="16">
        <f t="shared" si="4"/>
        <v>45425</v>
      </c>
      <c r="G74" s="17">
        <f t="shared" si="5"/>
        <v>45432</v>
      </c>
      <c r="H74" s="14" t="s">
        <v>13</v>
      </c>
      <c r="I74" s="18"/>
      <c r="J74" s="15">
        <v>45413</v>
      </c>
      <c r="K74" s="19">
        <f t="shared" si="3"/>
        <v>7</v>
      </c>
      <c r="L74" s="14" t="s">
        <v>159</v>
      </c>
      <c r="M74" s="34" t="s">
        <v>160</v>
      </c>
      <c r="N74" s="29"/>
      <c r="O74" s="2"/>
    </row>
    <row r="75" spans="2:15" ht="45" customHeight="1" x14ac:dyDescent="0.35">
      <c r="B75" s="7">
        <v>72</v>
      </c>
      <c r="C75" s="33" t="s">
        <v>12</v>
      </c>
      <c r="D75" s="14">
        <v>10316</v>
      </c>
      <c r="E75" s="15">
        <v>45404</v>
      </c>
      <c r="F75" s="16">
        <f t="shared" si="4"/>
        <v>45425</v>
      </c>
      <c r="G75" s="17">
        <f t="shared" si="5"/>
        <v>45432</v>
      </c>
      <c r="H75" s="14" t="s">
        <v>147</v>
      </c>
      <c r="I75" s="18"/>
      <c r="J75" s="15"/>
      <c r="K75" s="19" t="str">
        <f t="shared" si="3"/>
        <v xml:space="preserve"> </v>
      </c>
      <c r="L75" s="14" t="s">
        <v>161</v>
      </c>
      <c r="M75" s="34"/>
      <c r="N75" s="29"/>
      <c r="O75" s="2"/>
    </row>
    <row r="76" spans="2:15" ht="45" customHeight="1" x14ac:dyDescent="0.35">
      <c r="B76" s="7">
        <v>73</v>
      </c>
      <c r="C76" s="33" t="s">
        <v>12</v>
      </c>
      <c r="D76" s="14">
        <v>10317</v>
      </c>
      <c r="E76" s="15">
        <v>45406</v>
      </c>
      <c r="F76" s="16">
        <f t="shared" si="4"/>
        <v>45427</v>
      </c>
      <c r="G76" s="17">
        <f t="shared" si="5"/>
        <v>45434</v>
      </c>
      <c r="H76" s="14" t="s">
        <v>13</v>
      </c>
      <c r="I76" s="18"/>
      <c r="J76" s="15">
        <v>45413</v>
      </c>
      <c r="K76" s="19">
        <f t="shared" si="3"/>
        <v>5</v>
      </c>
      <c r="L76" s="14" t="s">
        <v>162</v>
      </c>
      <c r="M76" s="34" t="s">
        <v>52</v>
      </c>
      <c r="N76" s="29"/>
      <c r="O76" s="2"/>
    </row>
    <row r="77" spans="2:15" ht="45" customHeight="1" x14ac:dyDescent="0.35">
      <c r="B77" s="7">
        <v>74</v>
      </c>
      <c r="C77" s="33" t="s">
        <v>12</v>
      </c>
      <c r="D77" s="14">
        <v>10318</v>
      </c>
      <c r="E77" s="15">
        <v>45406</v>
      </c>
      <c r="F77" s="16">
        <f t="shared" si="4"/>
        <v>45427</v>
      </c>
      <c r="G77" s="17">
        <f t="shared" si="5"/>
        <v>45434</v>
      </c>
      <c r="H77" s="14" t="s">
        <v>27</v>
      </c>
      <c r="I77" s="18"/>
      <c r="J77" s="15">
        <v>45427</v>
      </c>
      <c r="K77" s="19">
        <f t="shared" si="3"/>
        <v>15</v>
      </c>
      <c r="L77" s="14" t="s">
        <v>163</v>
      </c>
      <c r="M77" s="34" t="s">
        <v>164</v>
      </c>
      <c r="N77" s="29"/>
      <c r="O77" s="2"/>
    </row>
    <row r="78" spans="2:15" ht="45" customHeight="1" x14ac:dyDescent="0.35">
      <c r="B78" s="7">
        <v>75</v>
      </c>
      <c r="C78" s="33" t="s">
        <v>12</v>
      </c>
      <c r="D78" s="14">
        <v>10319</v>
      </c>
      <c r="E78" s="15">
        <v>45406</v>
      </c>
      <c r="F78" s="16">
        <f t="shared" si="4"/>
        <v>45427</v>
      </c>
      <c r="G78" s="17">
        <f t="shared" si="5"/>
        <v>45434</v>
      </c>
      <c r="H78" s="14" t="s">
        <v>13</v>
      </c>
      <c r="I78" s="18"/>
      <c r="J78" s="15">
        <v>45433</v>
      </c>
      <c r="K78" s="19">
        <f t="shared" si="3"/>
        <v>19</v>
      </c>
      <c r="L78" s="14" t="s">
        <v>165</v>
      </c>
      <c r="M78" s="34" t="s">
        <v>166</v>
      </c>
      <c r="N78" s="29"/>
      <c r="O78" s="2"/>
    </row>
    <row r="79" spans="2:15" ht="45" customHeight="1" x14ac:dyDescent="0.35">
      <c r="B79" s="7">
        <v>76</v>
      </c>
      <c r="C79" s="33" t="s">
        <v>12</v>
      </c>
      <c r="D79" s="14">
        <v>10320</v>
      </c>
      <c r="E79" s="15">
        <v>45407</v>
      </c>
      <c r="F79" s="16">
        <f t="shared" si="4"/>
        <v>45428</v>
      </c>
      <c r="G79" s="17">
        <f t="shared" si="5"/>
        <v>45435</v>
      </c>
      <c r="H79" s="14" t="s">
        <v>13</v>
      </c>
      <c r="I79" s="18"/>
      <c r="J79" s="15">
        <v>45428</v>
      </c>
      <c r="K79" s="19">
        <f t="shared" si="3"/>
        <v>15</v>
      </c>
      <c r="L79" s="14" t="s">
        <v>167</v>
      </c>
      <c r="M79" s="34" t="s">
        <v>168</v>
      </c>
      <c r="N79" s="29"/>
      <c r="O79" s="2"/>
    </row>
    <row r="80" spans="2:15" ht="45" customHeight="1" x14ac:dyDescent="0.35">
      <c r="B80" s="7">
        <v>77</v>
      </c>
      <c r="C80" s="33" t="s">
        <v>12</v>
      </c>
      <c r="D80" s="14">
        <v>10321</v>
      </c>
      <c r="E80" s="15">
        <v>45408</v>
      </c>
      <c r="F80" s="16">
        <f t="shared" si="4"/>
        <v>45429</v>
      </c>
      <c r="G80" s="17">
        <f t="shared" si="5"/>
        <v>45436</v>
      </c>
      <c r="H80" s="14" t="s">
        <v>13</v>
      </c>
      <c r="I80" s="18"/>
      <c r="J80" s="15">
        <v>45432</v>
      </c>
      <c r="K80" s="19">
        <f t="shared" si="3"/>
        <v>16</v>
      </c>
      <c r="L80" s="14" t="s">
        <v>169</v>
      </c>
      <c r="M80" s="34" t="s">
        <v>170</v>
      </c>
      <c r="N80" s="29"/>
      <c r="O80" s="2"/>
    </row>
    <row r="81" spans="2:15" ht="45" customHeight="1" x14ac:dyDescent="0.35">
      <c r="B81" s="7">
        <v>78</v>
      </c>
      <c r="C81" s="33" t="s">
        <v>12</v>
      </c>
      <c r="D81" s="14">
        <v>10322</v>
      </c>
      <c r="E81" s="15">
        <v>45408</v>
      </c>
      <c r="F81" s="16">
        <f t="shared" si="4"/>
        <v>45429</v>
      </c>
      <c r="G81" s="17">
        <f t="shared" si="5"/>
        <v>45436</v>
      </c>
      <c r="H81" s="14" t="s">
        <v>13</v>
      </c>
      <c r="I81" s="18"/>
      <c r="J81" s="15">
        <v>45435</v>
      </c>
      <c r="K81" s="19">
        <f t="shared" si="3"/>
        <v>19</v>
      </c>
      <c r="L81" s="14" t="s">
        <v>171</v>
      </c>
      <c r="M81" s="34" t="s">
        <v>172</v>
      </c>
      <c r="N81" s="29"/>
      <c r="O81" s="2"/>
    </row>
    <row r="82" spans="2:15" ht="45" customHeight="1" x14ac:dyDescent="0.35">
      <c r="B82" s="7">
        <v>79</v>
      </c>
      <c r="C82" s="33" t="s">
        <v>12</v>
      </c>
      <c r="D82" s="14">
        <v>10323</v>
      </c>
      <c r="E82" s="15">
        <v>45408</v>
      </c>
      <c r="F82" s="16">
        <f t="shared" si="4"/>
        <v>45429</v>
      </c>
      <c r="G82" s="17">
        <f t="shared" si="5"/>
        <v>45436</v>
      </c>
      <c r="H82" s="14" t="s">
        <v>13</v>
      </c>
      <c r="I82" s="18"/>
      <c r="J82" s="15">
        <v>45419</v>
      </c>
      <c r="K82" s="19">
        <f t="shared" si="3"/>
        <v>7</v>
      </c>
      <c r="L82" s="14" t="s">
        <v>173</v>
      </c>
      <c r="M82" s="34" t="s">
        <v>174</v>
      </c>
      <c r="N82" s="29"/>
      <c r="O82" s="2"/>
    </row>
    <row r="83" spans="2:15" ht="45" customHeight="1" x14ac:dyDescent="0.35">
      <c r="B83" s="7">
        <v>80</v>
      </c>
      <c r="C83" s="33" t="s">
        <v>24</v>
      </c>
      <c r="D83" s="14">
        <v>10325</v>
      </c>
      <c r="E83" s="15">
        <v>45408</v>
      </c>
      <c r="F83" s="16">
        <f t="shared" si="4"/>
        <v>45429</v>
      </c>
      <c r="G83" s="17">
        <f t="shared" si="5"/>
        <v>45436</v>
      </c>
      <c r="H83" s="14" t="s">
        <v>175</v>
      </c>
      <c r="I83" s="18"/>
      <c r="J83" s="15"/>
      <c r="K83" s="19" t="str">
        <f t="shared" si="3"/>
        <v xml:space="preserve"> </v>
      </c>
      <c r="L83" s="14"/>
      <c r="M83" s="34" t="s">
        <v>176</v>
      </c>
      <c r="N83" s="29"/>
      <c r="O83" s="2"/>
    </row>
    <row r="84" spans="2:15" ht="45" customHeight="1" x14ac:dyDescent="0.35">
      <c r="B84" s="7">
        <v>81</v>
      </c>
      <c r="C84" s="33" t="s">
        <v>12</v>
      </c>
      <c r="D84" s="14">
        <v>10326</v>
      </c>
      <c r="E84" s="15">
        <v>45408</v>
      </c>
      <c r="F84" s="16">
        <f t="shared" si="4"/>
        <v>45429</v>
      </c>
      <c r="G84" s="17">
        <f t="shared" si="5"/>
        <v>45436</v>
      </c>
      <c r="H84" s="14" t="s">
        <v>13</v>
      </c>
      <c r="I84" s="18"/>
      <c r="J84" s="15">
        <v>45432</v>
      </c>
      <c r="K84" s="19">
        <f t="shared" si="3"/>
        <v>16</v>
      </c>
      <c r="L84" s="14" t="s">
        <v>177</v>
      </c>
      <c r="M84" s="34" t="s">
        <v>178</v>
      </c>
      <c r="N84" s="29"/>
      <c r="O84" s="2"/>
    </row>
    <row r="85" spans="2:15" ht="45" customHeight="1" x14ac:dyDescent="0.35">
      <c r="B85" s="7">
        <v>82</v>
      </c>
      <c r="C85" s="33" t="s">
        <v>12</v>
      </c>
      <c r="D85" s="14">
        <v>10327</v>
      </c>
      <c r="E85" s="15">
        <v>45411</v>
      </c>
      <c r="F85" s="16">
        <f t="shared" si="4"/>
        <v>45432</v>
      </c>
      <c r="G85" s="17">
        <f t="shared" si="5"/>
        <v>45439</v>
      </c>
      <c r="H85" s="14" t="s">
        <v>13</v>
      </c>
      <c r="I85" s="18"/>
      <c r="J85" s="15">
        <v>45449</v>
      </c>
      <c r="K85" s="19">
        <f t="shared" si="3"/>
        <v>28</v>
      </c>
      <c r="L85" s="14" t="s">
        <v>179</v>
      </c>
      <c r="M85" s="34" t="s">
        <v>180</v>
      </c>
      <c r="N85" s="29"/>
      <c r="O85" s="2"/>
    </row>
    <row r="86" spans="2:15" ht="45" customHeight="1" x14ac:dyDescent="0.35">
      <c r="B86" s="7">
        <v>83</v>
      </c>
      <c r="C86" s="33" t="s">
        <v>12</v>
      </c>
      <c r="D86" s="14">
        <v>10328</v>
      </c>
      <c r="E86" s="15">
        <v>45411</v>
      </c>
      <c r="F86" s="16">
        <f t="shared" si="4"/>
        <v>45432</v>
      </c>
      <c r="G86" s="17">
        <f t="shared" si="5"/>
        <v>45439</v>
      </c>
      <c r="H86" s="14" t="s">
        <v>13</v>
      </c>
      <c r="I86" s="18"/>
      <c r="J86" s="15">
        <v>45420</v>
      </c>
      <c r="K86" s="19">
        <f t="shared" si="3"/>
        <v>7</v>
      </c>
      <c r="L86" s="14" t="s">
        <v>181</v>
      </c>
      <c r="M86" s="34" t="s">
        <v>182</v>
      </c>
      <c r="N86" s="29"/>
      <c r="O86" s="2"/>
    </row>
    <row r="87" spans="2:15" ht="45" customHeight="1" x14ac:dyDescent="0.35">
      <c r="B87" s="7">
        <v>84</v>
      </c>
      <c r="C87" s="33" t="s">
        <v>12</v>
      </c>
      <c r="D87" s="14">
        <v>10329</v>
      </c>
      <c r="E87" s="15">
        <v>45411</v>
      </c>
      <c r="F87" s="16">
        <f t="shared" si="4"/>
        <v>45432</v>
      </c>
      <c r="G87" s="17">
        <f t="shared" si="5"/>
        <v>45439</v>
      </c>
      <c r="H87" s="14" t="s">
        <v>13</v>
      </c>
      <c r="I87" s="18"/>
      <c r="J87" s="15">
        <v>45432</v>
      </c>
      <c r="K87" s="19">
        <f t="shared" si="3"/>
        <v>15</v>
      </c>
      <c r="L87" s="14" t="s">
        <v>183</v>
      </c>
      <c r="M87" s="34" t="s">
        <v>184</v>
      </c>
      <c r="N87" s="29"/>
      <c r="O87" s="2"/>
    </row>
    <row r="88" spans="2:15" ht="45" customHeight="1" x14ac:dyDescent="0.35">
      <c r="B88" s="7">
        <v>85</v>
      </c>
      <c r="C88" s="33" t="s">
        <v>12</v>
      </c>
      <c r="D88" s="14">
        <v>10330</v>
      </c>
      <c r="E88" s="15">
        <v>45411</v>
      </c>
      <c r="F88" s="16">
        <f t="shared" si="4"/>
        <v>45432</v>
      </c>
      <c r="G88" s="17">
        <f t="shared" si="5"/>
        <v>45439</v>
      </c>
      <c r="H88" s="14" t="s">
        <v>13</v>
      </c>
      <c r="I88" s="18"/>
      <c r="J88" s="15">
        <v>45415</v>
      </c>
      <c r="K88" s="19">
        <f t="shared" si="3"/>
        <v>4</v>
      </c>
      <c r="L88" s="14" t="s">
        <v>185</v>
      </c>
      <c r="M88" s="34" t="s">
        <v>186</v>
      </c>
      <c r="N88" s="29"/>
      <c r="O88" s="2"/>
    </row>
    <row r="89" spans="2:15" ht="45" customHeight="1" x14ac:dyDescent="0.35">
      <c r="B89" s="7">
        <v>86</v>
      </c>
      <c r="C89" s="33" t="s">
        <v>12</v>
      </c>
      <c r="D89" s="14">
        <v>10331</v>
      </c>
      <c r="E89" s="15">
        <v>45412</v>
      </c>
      <c r="F89" s="16">
        <f t="shared" si="4"/>
        <v>45433</v>
      </c>
      <c r="G89" s="17">
        <f t="shared" si="5"/>
        <v>45440</v>
      </c>
      <c r="H89" s="14" t="s">
        <v>13</v>
      </c>
      <c r="I89" s="18"/>
      <c r="J89" s="15">
        <v>45422</v>
      </c>
      <c r="K89" s="19">
        <f t="shared" si="3"/>
        <v>8</v>
      </c>
      <c r="L89" s="14" t="s">
        <v>187</v>
      </c>
      <c r="M89" s="34" t="s">
        <v>188</v>
      </c>
      <c r="N89" s="29"/>
      <c r="O89" s="2"/>
    </row>
    <row r="90" spans="2:15" ht="45" customHeight="1" x14ac:dyDescent="0.35">
      <c r="B90" s="7">
        <v>87</v>
      </c>
      <c r="C90" s="33" t="s">
        <v>12</v>
      </c>
      <c r="D90" s="14">
        <v>10332</v>
      </c>
      <c r="E90" s="15">
        <v>45412</v>
      </c>
      <c r="F90" s="16">
        <f t="shared" si="4"/>
        <v>45433</v>
      </c>
      <c r="G90" s="17">
        <f t="shared" si="5"/>
        <v>45440</v>
      </c>
      <c r="H90" s="14" t="s">
        <v>13</v>
      </c>
      <c r="I90" s="18"/>
      <c r="J90" s="15">
        <v>45415</v>
      </c>
      <c r="K90" s="19">
        <f t="shared" si="3"/>
        <v>3</v>
      </c>
      <c r="L90" s="20" t="s">
        <v>189</v>
      </c>
      <c r="M90" s="34" t="s">
        <v>190</v>
      </c>
      <c r="N90" s="29"/>
      <c r="O90" s="2"/>
    </row>
    <row r="91" spans="2:15" ht="45" customHeight="1" x14ac:dyDescent="0.35">
      <c r="B91" s="7">
        <v>88</v>
      </c>
      <c r="C91" s="33" t="s">
        <v>12</v>
      </c>
      <c r="D91" s="14">
        <v>10333</v>
      </c>
      <c r="E91" s="15">
        <v>45412</v>
      </c>
      <c r="F91" s="16">
        <f t="shared" si="4"/>
        <v>45433</v>
      </c>
      <c r="G91" s="17">
        <f t="shared" si="5"/>
        <v>45440</v>
      </c>
      <c r="H91" s="14" t="s">
        <v>13</v>
      </c>
      <c r="I91" s="18"/>
      <c r="J91" s="15">
        <v>45425</v>
      </c>
      <c r="K91" s="19">
        <f t="shared" si="3"/>
        <v>9</v>
      </c>
      <c r="L91" s="14" t="s">
        <v>191</v>
      </c>
      <c r="M91" s="34" t="s">
        <v>192</v>
      </c>
      <c r="N91" s="29"/>
      <c r="O91" s="2"/>
    </row>
    <row r="92" spans="2:15" ht="45" customHeight="1" x14ac:dyDescent="0.35">
      <c r="B92" s="7">
        <v>89</v>
      </c>
      <c r="C92" s="33" t="s">
        <v>12</v>
      </c>
      <c r="D92" s="14">
        <v>10334</v>
      </c>
      <c r="E92" s="15">
        <v>45412</v>
      </c>
      <c r="F92" s="16">
        <f t="shared" si="4"/>
        <v>45433</v>
      </c>
      <c r="G92" s="17">
        <f t="shared" si="5"/>
        <v>45440</v>
      </c>
      <c r="H92" s="14" t="s">
        <v>13</v>
      </c>
      <c r="I92" s="18"/>
      <c r="J92" s="15">
        <v>45425</v>
      </c>
      <c r="K92" s="19">
        <f t="shared" si="3"/>
        <v>9</v>
      </c>
      <c r="L92" s="14" t="s">
        <v>193</v>
      </c>
      <c r="M92" s="34" t="s">
        <v>194</v>
      </c>
      <c r="N92" s="29"/>
      <c r="O92" s="2"/>
    </row>
    <row r="93" spans="2:15" ht="45" customHeight="1" x14ac:dyDescent="0.35">
      <c r="B93" s="7">
        <v>90</v>
      </c>
      <c r="C93" s="33" t="s">
        <v>12</v>
      </c>
      <c r="D93" s="14">
        <v>10335</v>
      </c>
      <c r="E93" s="15">
        <v>45413</v>
      </c>
      <c r="F93" s="16">
        <f t="shared" si="4"/>
        <v>45434</v>
      </c>
      <c r="G93" s="17">
        <f t="shared" si="5"/>
        <v>45441</v>
      </c>
      <c r="H93" s="14" t="s">
        <v>13</v>
      </c>
      <c r="I93" s="18"/>
      <c r="J93" s="15">
        <v>45450</v>
      </c>
      <c r="K93" s="19">
        <f t="shared" si="3"/>
        <v>27</v>
      </c>
      <c r="L93" s="14" t="s">
        <v>195</v>
      </c>
      <c r="M93" s="34" t="s">
        <v>196</v>
      </c>
      <c r="N93" s="29"/>
      <c r="O93" s="2"/>
    </row>
    <row r="94" spans="2:15" ht="45" customHeight="1" x14ac:dyDescent="0.35">
      <c r="B94" s="7">
        <v>91</v>
      </c>
      <c r="C94" s="33" t="s">
        <v>12</v>
      </c>
      <c r="D94" s="14">
        <v>10336</v>
      </c>
      <c r="E94" s="15">
        <v>45413</v>
      </c>
      <c r="F94" s="16">
        <f t="shared" si="4"/>
        <v>45434</v>
      </c>
      <c r="G94" s="17">
        <f t="shared" si="5"/>
        <v>45441</v>
      </c>
      <c r="H94" s="14" t="s">
        <v>13</v>
      </c>
      <c r="I94" s="18"/>
      <c r="J94" s="15">
        <v>45419</v>
      </c>
      <c r="K94" s="19">
        <f t="shared" si="3"/>
        <v>4</v>
      </c>
      <c r="L94" s="14" t="s">
        <v>197</v>
      </c>
      <c r="M94" s="34" t="s">
        <v>198</v>
      </c>
      <c r="N94" s="29"/>
      <c r="O94" s="2"/>
    </row>
    <row r="95" spans="2:15" ht="45" customHeight="1" x14ac:dyDescent="0.35">
      <c r="B95" s="7">
        <v>92</v>
      </c>
      <c r="C95" s="33" t="s">
        <v>12</v>
      </c>
      <c r="D95" s="14">
        <v>10337</v>
      </c>
      <c r="E95" s="15">
        <v>45413</v>
      </c>
      <c r="F95" s="16">
        <f t="shared" si="4"/>
        <v>45434</v>
      </c>
      <c r="G95" s="17">
        <f t="shared" si="5"/>
        <v>45441</v>
      </c>
      <c r="H95" s="14"/>
      <c r="I95" s="18" t="s">
        <v>199</v>
      </c>
      <c r="J95" s="15">
        <v>45448</v>
      </c>
      <c r="K95" s="19">
        <f t="shared" si="3"/>
        <v>25</v>
      </c>
      <c r="L95" s="14" t="s">
        <v>200</v>
      </c>
      <c r="M95" s="36" t="s">
        <v>199</v>
      </c>
      <c r="N95" s="29"/>
      <c r="O95" s="2"/>
    </row>
    <row r="96" spans="2:15" ht="45" customHeight="1" x14ac:dyDescent="0.35">
      <c r="B96" s="7">
        <v>93</v>
      </c>
      <c r="C96" s="33" t="s">
        <v>24</v>
      </c>
      <c r="D96" s="14">
        <v>10338</v>
      </c>
      <c r="E96" s="15">
        <v>45413</v>
      </c>
      <c r="F96" s="16">
        <f t="shared" si="4"/>
        <v>45434</v>
      </c>
      <c r="G96" s="17">
        <f t="shared" si="5"/>
        <v>45441</v>
      </c>
      <c r="H96" s="14" t="s">
        <v>13</v>
      </c>
      <c r="I96" s="18"/>
      <c r="J96" s="15">
        <v>45443</v>
      </c>
      <c r="K96" s="19">
        <f t="shared" si="3"/>
        <v>22</v>
      </c>
      <c r="L96" s="14" t="s">
        <v>201</v>
      </c>
      <c r="M96" s="34" t="s">
        <v>202</v>
      </c>
      <c r="N96" s="29"/>
      <c r="O96" s="2"/>
    </row>
    <row r="97" spans="2:15" ht="45" customHeight="1" x14ac:dyDescent="0.35">
      <c r="B97" s="7">
        <v>94</v>
      </c>
      <c r="C97" s="33" t="s">
        <v>12</v>
      </c>
      <c r="D97" s="14">
        <v>10339</v>
      </c>
      <c r="E97" s="15">
        <v>45413</v>
      </c>
      <c r="F97" s="16">
        <f t="shared" si="4"/>
        <v>45434</v>
      </c>
      <c r="G97" s="17">
        <f t="shared" si="5"/>
        <v>45441</v>
      </c>
      <c r="H97" s="14" t="s">
        <v>13</v>
      </c>
      <c r="I97" s="18"/>
      <c r="J97" s="15">
        <v>45449</v>
      </c>
      <c r="K97" s="19">
        <f t="shared" si="3"/>
        <v>26</v>
      </c>
      <c r="L97" s="14" t="s">
        <v>203</v>
      </c>
      <c r="M97" s="34" t="s">
        <v>204</v>
      </c>
      <c r="N97" s="29"/>
      <c r="O97" s="2"/>
    </row>
    <row r="98" spans="2:15" ht="45" customHeight="1" x14ac:dyDescent="0.35">
      <c r="B98" s="7">
        <v>95</v>
      </c>
      <c r="C98" s="33" t="s">
        <v>12</v>
      </c>
      <c r="D98" s="14">
        <v>10340</v>
      </c>
      <c r="E98" s="15">
        <v>45413</v>
      </c>
      <c r="F98" s="16">
        <f t="shared" si="4"/>
        <v>45434</v>
      </c>
      <c r="G98" s="17">
        <f t="shared" si="5"/>
        <v>45441</v>
      </c>
      <c r="H98" s="14" t="s">
        <v>13</v>
      </c>
      <c r="I98" s="18"/>
      <c r="J98" s="15">
        <v>45448</v>
      </c>
      <c r="K98" s="19">
        <f t="shared" ref="K98:K138" si="6">IF(J98&lt;=0," ",NETWORKDAYS(E98+1,J98))</f>
        <v>25</v>
      </c>
      <c r="L98" s="14" t="s">
        <v>205</v>
      </c>
      <c r="M98" s="34" t="s">
        <v>206</v>
      </c>
      <c r="N98" s="29"/>
      <c r="O98" s="2"/>
    </row>
    <row r="99" spans="2:15" ht="45" customHeight="1" x14ac:dyDescent="0.35">
      <c r="B99" s="7">
        <v>96</v>
      </c>
      <c r="C99" s="33" t="s">
        <v>12</v>
      </c>
      <c r="D99" s="14">
        <v>10341</v>
      </c>
      <c r="E99" s="15">
        <v>45413</v>
      </c>
      <c r="F99" s="16">
        <f t="shared" si="4"/>
        <v>45434</v>
      </c>
      <c r="G99" s="17">
        <f t="shared" si="5"/>
        <v>45441</v>
      </c>
      <c r="H99" s="14" t="s">
        <v>13</v>
      </c>
      <c r="I99" s="18"/>
      <c r="J99" s="15">
        <v>45415</v>
      </c>
      <c r="K99" s="19">
        <f t="shared" si="6"/>
        <v>2</v>
      </c>
      <c r="L99" s="14" t="s">
        <v>207</v>
      </c>
      <c r="M99" s="34" t="s">
        <v>208</v>
      </c>
      <c r="N99" s="29"/>
      <c r="O99" s="2"/>
    </row>
    <row r="100" spans="2:15" ht="45" customHeight="1" x14ac:dyDescent="0.35">
      <c r="B100" s="7">
        <v>97</v>
      </c>
      <c r="C100" s="33" t="s">
        <v>24</v>
      </c>
      <c r="D100" s="14">
        <v>10342</v>
      </c>
      <c r="E100" s="15">
        <v>45413</v>
      </c>
      <c r="F100" s="16">
        <f t="shared" si="4"/>
        <v>45434</v>
      </c>
      <c r="G100" s="17">
        <f t="shared" si="5"/>
        <v>45441</v>
      </c>
      <c r="H100" s="14" t="s">
        <v>13</v>
      </c>
      <c r="I100" s="18"/>
      <c r="J100" s="15">
        <v>45443</v>
      </c>
      <c r="K100" s="19">
        <f t="shared" si="6"/>
        <v>22</v>
      </c>
      <c r="L100" s="14" t="s">
        <v>209</v>
      </c>
      <c r="M100" s="34" t="s">
        <v>210</v>
      </c>
      <c r="N100" s="29"/>
      <c r="O100" s="2"/>
    </row>
    <row r="101" spans="2:15" ht="45" customHeight="1" x14ac:dyDescent="0.35">
      <c r="B101" s="7">
        <v>98</v>
      </c>
      <c r="C101" s="33" t="s">
        <v>24</v>
      </c>
      <c r="D101" s="14">
        <v>10343</v>
      </c>
      <c r="E101" s="15">
        <v>45413</v>
      </c>
      <c r="F101" s="16">
        <f t="shared" si="4"/>
        <v>45434</v>
      </c>
      <c r="G101" s="17">
        <f t="shared" si="5"/>
        <v>45441</v>
      </c>
      <c r="H101" s="14" t="s">
        <v>13</v>
      </c>
      <c r="I101" s="18"/>
      <c r="J101" s="15">
        <v>45443</v>
      </c>
      <c r="K101" s="19">
        <f t="shared" si="6"/>
        <v>22</v>
      </c>
      <c r="L101" s="14" t="s">
        <v>211</v>
      </c>
      <c r="M101" s="34" t="s">
        <v>212</v>
      </c>
      <c r="N101" s="29"/>
      <c r="O101" s="2"/>
    </row>
    <row r="102" spans="2:15" ht="45" customHeight="1" x14ac:dyDescent="0.35">
      <c r="B102" s="7">
        <v>99</v>
      </c>
      <c r="C102" s="33" t="s">
        <v>24</v>
      </c>
      <c r="D102" s="14">
        <v>10344</v>
      </c>
      <c r="E102" s="15">
        <v>45413</v>
      </c>
      <c r="F102" s="16">
        <f t="shared" si="4"/>
        <v>45434</v>
      </c>
      <c r="G102" s="17">
        <f t="shared" si="5"/>
        <v>45441</v>
      </c>
      <c r="H102" s="14" t="s">
        <v>13</v>
      </c>
      <c r="I102" s="18"/>
      <c r="J102" s="15">
        <v>45443</v>
      </c>
      <c r="K102" s="19">
        <f t="shared" si="6"/>
        <v>22</v>
      </c>
      <c r="L102" s="14" t="s">
        <v>213</v>
      </c>
      <c r="M102" s="34" t="s">
        <v>214</v>
      </c>
      <c r="N102" s="29"/>
      <c r="O102" s="2"/>
    </row>
    <row r="103" spans="2:15" ht="45" customHeight="1" x14ac:dyDescent="0.35">
      <c r="B103" s="7">
        <v>100</v>
      </c>
      <c r="C103" s="33" t="s">
        <v>12</v>
      </c>
      <c r="D103" s="14">
        <v>10345</v>
      </c>
      <c r="E103" s="15">
        <v>45414</v>
      </c>
      <c r="F103" s="16">
        <f t="shared" si="4"/>
        <v>45435</v>
      </c>
      <c r="G103" s="17">
        <f t="shared" si="5"/>
        <v>45442</v>
      </c>
      <c r="H103" s="14" t="s">
        <v>13</v>
      </c>
      <c r="I103" s="18"/>
      <c r="J103" s="15">
        <v>45433</v>
      </c>
      <c r="K103" s="19">
        <f t="shared" si="6"/>
        <v>13</v>
      </c>
      <c r="L103" s="14" t="s">
        <v>215</v>
      </c>
      <c r="M103" s="34" t="s">
        <v>216</v>
      </c>
      <c r="N103" s="29"/>
      <c r="O103" s="2"/>
    </row>
    <row r="104" spans="2:15" ht="45" customHeight="1" x14ac:dyDescent="0.35">
      <c r="B104" s="7">
        <v>101</v>
      </c>
      <c r="C104" s="33" t="s">
        <v>24</v>
      </c>
      <c r="D104" s="14">
        <v>10346</v>
      </c>
      <c r="E104" s="15">
        <v>45414</v>
      </c>
      <c r="F104" s="16">
        <f t="shared" si="4"/>
        <v>45435</v>
      </c>
      <c r="G104" s="17">
        <f t="shared" si="5"/>
        <v>45442</v>
      </c>
      <c r="H104" s="14" t="s">
        <v>13</v>
      </c>
      <c r="I104" s="18"/>
      <c r="J104" s="15">
        <v>45415</v>
      </c>
      <c r="K104" s="19">
        <f t="shared" si="6"/>
        <v>1</v>
      </c>
      <c r="L104" s="20" t="s">
        <v>217</v>
      </c>
      <c r="M104" s="34" t="s">
        <v>218</v>
      </c>
      <c r="N104" s="29"/>
      <c r="O104" s="2"/>
    </row>
    <row r="105" spans="2:15" ht="45" customHeight="1" x14ac:dyDescent="0.35">
      <c r="B105" s="7">
        <v>102</v>
      </c>
      <c r="C105" s="33" t="s">
        <v>24</v>
      </c>
      <c r="D105" s="14">
        <v>10347</v>
      </c>
      <c r="E105" s="15">
        <v>45414</v>
      </c>
      <c r="F105" s="16">
        <f t="shared" si="4"/>
        <v>45435</v>
      </c>
      <c r="G105" s="17">
        <f t="shared" si="5"/>
        <v>45442</v>
      </c>
      <c r="H105" s="14" t="s">
        <v>13</v>
      </c>
      <c r="I105" s="18"/>
      <c r="J105" s="15">
        <v>45435</v>
      </c>
      <c r="K105" s="19">
        <f t="shared" si="6"/>
        <v>15</v>
      </c>
      <c r="L105" s="20" t="s">
        <v>219</v>
      </c>
      <c r="M105" s="34" t="s">
        <v>220</v>
      </c>
      <c r="N105" s="29"/>
      <c r="O105" s="2"/>
    </row>
    <row r="106" spans="2:15" ht="45" customHeight="1" x14ac:dyDescent="0.35">
      <c r="B106" s="7">
        <v>103</v>
      </c>
      <c r="C106" s="33" t="s">
        <v>24</v>
      </c>
      <c r="D106" s="14">
        <v>10348</v>
      </c>
      <c r="E106" s="15">
        <v>45414</v>
      </c>
      <c r="F106" s="16">
        <f t="shared" si="4"/>
        <v>45435</v>
      </c>
      <c r="G106" s="17">
        <f t="shared" si="5"/>
        <v>45442</v>
      </c>
      <c r="H106" s="14" t="s">
        <v>13</v>
      </c>
      <c r="I106" s="18"/>
      <c r="J106" s="15">
        <v>45443</v>
      </c>
      <c r="K106" s="19">
        <f t="shared" si="6"/>
        <v>21</v>
      </c>
      <c r="L106" s="20" t="s">
        <v>221</v>
      </c>
      <c r="M106" s="34" t="s">
        <v>222</v>
      </c>
      <c r="N106" s="29"/>
      <c r="O106" s="2"/>
    </row>
    <row r="107" spans="2:15" ht="45" customHeight="1" x14ac:dyDescent="0.35">
      <c r="B107" s="7">
        <v>104</v>
      </c>
      <c r="C107" s="33" t="s">
        <v>24</v>
      </c>
      <c r="D107" s="14">
        <v>10349</v>
      </c>
      <c r="E107" s="15">
        <v>45414</v>
      </c>
      <c r="F107" s="16">
        <f t="shared" si="4"/>
        <v>45435</v>
      </c>
      <c r="G107" s="17">
        <f t="shared" si="5"/>
        <v>45442</v>
      </c>
      <c r="H107" s="14" t="s">
        <v>13</v>
      </c>
      <c r="I107" s="18"/>
      <c r="J107" s="15">
        <v>45443</v>
      </c>
      <c r="K107" s="19">
        <f t="shared" si="6"/>
        <v>21</v>
      </c>
      <c r="L107" s="20" t="s">
        <v>223</v>
      </c>
      <c r="M107" s="34" t="s">
        <v>224</v>
      </c>
      <c r="N107" s="29"/>
      <c r="O107" s="2"/>
    </row>
    <row r="108" spans="2:15" ht="45" customHeight="1" x14ac:dyDescent="0.35">
      <c r="B108" s="7">
        <v>105</v>
      </c>
      <c r="C108" s="33" t="s">
        <v>24</v>
      </c>
      <c r="D108" s="14">
        <v>10350</v>
      </c>
      <c r="E108" s="15">
        <v>45414</v>
      </c>
      <c r="F108" s="16">
        <f t="shared" si="4"/>
        <v>45435</v>
      </c>
      <c r="G108" s="17">
        <f t="shared" si="5"/>
        <v>45442</v>
      </c>
      <c r="H108" s="14" t="s">
        <v>13</v>
      </c>
      <c r="I108" s="18"/>
      <c r="J108" s="15">
        <v>45443</v>
      </c>
      <c r="K108" s="19">
        <f t="shared" si="6"/>
        <v>21</v>
      </c>
      <c r="L108" s="21" t="s">
        <v>225</v>
      </c>
      <c r="M108" s="34" t="s">
        <v>226</v>
      </c>
      <c r="N108" s="29"/>
      <c r="O108" s="2"/>
    </row>
    <row r="109" spans="2:15" ht="45" customHeight="1" x14ac:dyDescent="0.35">
      <c r="B109" s="7">
        <v>106</v>
      </c>
      <c r="C109" s="33" t="s">
        <v>24</v>
      </c>
      <c r="D109" s="14">
        <v>10351</v>
      </c>
      <c r="E109" s="15">
        <v>45414</v>
      </c>
      <c r="F109" s="16">
        <f t="shared" si="4"/>
        <v>45435</v>
      </c>
      <c r="G109" s="17">
        <f t="shared" si="5"/>
        <v>45442</v>
      </c>
      <c r="H109" s="14" t="s">
        <v>13</v>
      </c>
      <c r="I109" s="18"/>
      <c r="J109" s="15">
        <v>45443</v>
      </c>
      <c r="K109" s="19">
        <f t="shared" si="6"/>
        <v>21</v>
      </c>
      <c r="L109" s="21" t="s">
        <v>227</v>
      </c>
      <c r="M109" s="34" t="s">
        <v>228</v>
      </c>
      <c r="N109" s="29"/>
      <c r="O109" s="2"/>
    </row>
    <row r="110" spans="2:15" ht="45" customHeight="1" x14ac:dyDescent="0.35">
      <c r="B110" s="7">
        <v>107</v>
      </c>
      <c r="C110" s="33" t="s">
        <v>12</v>
      </c>
      <c r="D110" s="14">
        <v>10352</v>
      </c>
      <c r="E110" s="15">
        <v>45413</v>
      </c>
      <c r="F110" s="16">
        <f t="shared" si="4"/>
        <v>45434</v>
      </c>
      <c r="G110" s="17">
        <f t="shared" si="5"/>
        <v>45441</v>
      </c>
      <c r="H110" s="14" t="s">
        <v>13</v>
      </c>
      <c r="I110" s="18"/>
      <c r="J110" s="15">
        <v>45435</v>
      </c>
      <c r="K110" s="19">
        <f t="shared" si="6"/>
        <v>16</v>
      </c>
      <c r="L110" s="21" t="s">
        <v>229</v>
      </c>
      <c r="M110" s="34" t="s">
        <v>230</v>
      </c>
      <c r="N110" s="29"/>
      <c r="O110" s="2"/>
    </row>
    <row r="111" spans="2:15" ht="45" customHeight="1" x14ac:dyDescent="0.35">
      <c r="B111" s="7">
        <v>108</v>
      </c>
      <c r="C111" s="33" t="s">
        <v>12</v>
      </c>
      <c r="D111" s="14">
        <v>10353</v>
      </c>
      <c r="E111" s="15">
        <v>45415</v>
      </c>
      <c r="F111" s="16">
        <f t="shared" si="4"/>
        <v>45436</v>
      </c>
      <c r="G111" s="17">
        <f t="shared" si="5"/>
        <v>45443</v>
      </c>
      <c r="H111" s="14" t="s">
        <v>13</v>
      </c>
      <c r="I111" s="18"/>
      <c r="J111" s="15">
        <v>45454</v>
      </c>
      <c r="K111" s="19">
        <f t="shared" si="6"/>
        <v>27</v>
      </c>
      <c r="L111" s="21" t="s">
        <v>231</v>
      </c>
      <c r="M111" s="34" t="s">
        <v>232</v>
      </c>
      <c r="N111" s="29"/>
      <c r="O111" s="2"/>
    </row>
    <row r="112" spans="2:15" ht="45" customHeight="1" x14ac:dyDescent="0.35">
      <c r="B112" s="7">
        <v>109</v>
      </c>
      <c r="C112" s="33" t="s">
        <v>12</v>
      </c>
      <c r="D112" s="14">
        <v>10354</v>
      </c>
      <c r="E112" s="15">
        <v>45415</v>
      </c>
      <c r="F112" s="16">
        <f t="shared" si="4"/>
        <v>45436</v>
      </c>
      <c r="G112" s="17">
        <f t="shared" si="5"/>
        <v>45443</v>
      </c>
      <c r="H112" s="14" t="s">
        <v>13</v>
      </c>
      <c r="I112" s="18"/>
      <c r="J112" s="15">
        <v>45420</v>
      </c>
      <c r="K112" s="19">
        <f t="shared" si="6"/>
        <v>3</v>
      </c>
      <c r="L112" s="21" t="s">
        <v>233</v>
      </c>
      <c r="M112" s="34" t="s">
        <v>234</v>
      </c>
      <c r="N112" s="29"/>
      <c r="O112" s="2"/>
    </row>
    <row r="113" spans="2:15" ht="45" customHeight="1" x14ac:dyDescent="0.35">
      <c r="B113" s="7">
        <v>110</v>
      </c>
      <c r="C113" s="33" t="s">
        <v>12</v>
      </c>
      <c r="D113" s="14">
        <v>10355</v>
      </c>
      <c r="E113" s="15">
        <v>45417</v>
      </c>
      <c r="F113" s="16">
        <f t="shared" si="4"/>
        <v>45436</v>
      </c>
      <c r="G113" s="17">
        <f t="shared" si="5"/>
        <v>45443</v>
      </c>
      <c r="H113" s="14" t="s">
        <v>13</v>
      </c>
      <c r="I113" s="18"/>
      <c r="J113" s="15">
        <v>45449</v>
      </c>
      <c r="K113" s="19">
        <f t="shared" si="6"/>
        <v>24</v>
      </c>
      <c r="L113" s="21" t="s">
        <v>235</v>
      </c>
      <c r="M113" s="34" t="s">
        <v>236</v>
      </c>
      <c r="N113" s="29"/>
      <c r="O113" s="2"/>
    </row>
    <row r="114" spans="2:15" ht="45" customHeight="1" x14ac:dyDescent="0.35">
      <c r="B114" s="7">
        <v>111</v>
      </c>
      <c r="C114" s="33" t="s">
        <v>24</v>
      </c>
      <c r="D114" s="14">
        <v>10356</v>
      </c>
      <c r="E114" s="15">
        <v>45419</v>
      </c>
      <c r="F114" s="16">
        <f t="shared" si="4"/>
        <v>45440</v>
      </c>
      <c r="G114" s="17">
        <f t="shared" si="5"/>
        <v>45447</v>
      </c>
      <c r="H114" s="14" t="s">
        <v>13</v>
      </c>
      <c r="I114" s="18"/>
      <c r="J114" s="15">
        <v>45443</v>
      </c>
      <c r="K114" s="19">
        <f t="shared" si="6"/>
        <v>18</v>
      </c>
      <c r="L114" s="21" t="s">
        <v>237</v>
      </c>
      <c r="M114" s="34" t="s">
        <v>238</v>
      </c>
      <c r="N114" s="29"/>
      <c r="O114" s="2"/>
    </row>
    <row r="115" spans="2:15" ht="45" customHeight="1" x14ac:dyDescent="0.35">
      <c r="B115" s="7">
        <v>112</v>
      </c>
      <c r="C115" s="33" t="s">
        <v>24</v>
      </c>
      <c r="D115" s="14">
        <v>10357</v>
      </c>
      <c r="E115" s="15">
        <v>45419</v>
      </c>
      <c r="F115" s="16">
        <f t="shared" si="4"/>
        <v>45440</v>
      </c>
      <c r="G115" s="17">
        <f t="shared" si="5"/>
        <v>45447</v>
      </c>
      <c r="H115" s="14" t="s">
        <v>13</v>
      </c>
      <c r="I115" s="18"/>
      <c r="J115" s="15">
        <v>45443</v>
      </c>
      <c r="K115" s="19">
        <f t="shared" si="6"/>
        <v>18</v>
      </c>
      <c r="L115" s="21" t="s">
        <v>239</v>
      </c>
      <c r="M115" s="34" t="s">
        <v>240</v>
      </c>
      <c r="N115" s="29"/>
      <c r="O115" s="2"/>
    </row>
    <row r="116" spans="2:15" ht="45" customHeight="1" x14ac:dyDescent="0.35">
      <c r="B116" s="7">
        <v>113</v>
      </c>
      <c r="C116" s="33" t="s">
        <v>24</v>
      </c>
      <c r="D116" s="14">
        <v>10358</v>
      </c>
      <c r="E116" s="15">
        <v>45420</v>
      </c>
      <c r="F116" s="16">
        <f t="shared" si="4"/>
        <v>45441</v>
      </c>
      <c r="G116" s="17">
        <f t="shared" si="5"/>
        <v>45448</v>
      </c>
      <c r="H116" s="14" t="s">
        <v>13</v>
      </c>
      <c r="I116" s="18"/>
      <c r="J116" s="15">
        <v>45443</v>
      </c>
      <c r="K116" s="19">
        <f t="shared" si="6"/>
        <v>17</v>
      </c>
      <c r="L116" s="14" t="s">
        <v>241</v>
      </c>
      <c r="M116" s="34" t="s">
        <v>242</v>
      </c>
      <c r="N116" s="29"/>
      <c r="O116" s="2"/>
    </row>
    <row r="117" spans="2:15" ht="45" customHeight="1" x14ac:dyDescent="0.35">
      <c r="B117" s="7">
        <v>114</v>
      </c>
      <c r="C117" s="33" t="s">
        <v>24</v>
      </c>
      <c r="D117" s="14">
        <v>10359</v>
      </c>
      <c r="E117" s="15">
        <v>45420</v>
      </c>
      <c r="F117" s="16">
        <f t="shared" si="4"/>
        <v>45441</v>
      </c>
      <c r="G117" s="17">
        <f t="shared" si="5"/>
        <v>45448</v>
      </c>
      <c r="H117" s="14" t="s">
        <v>13</v>
      </c>
      <c r="I117" s="18"/>
      <c r="J117" s="15">
        <v>45443</v>
      </c>
      <c r="K117" s="19">
        <f t="shared" si="6"/>
        <v>17</v>
      </c>
      <c r="L117" s="14" t="s">
        <v>243</v>
      </c>
      <c r="M117" s="34" t="s">
        <v>244</v>
      </c>
      <c r="N117" s="29"/>
      <c r="O117" s="2"/>
    </row>
    <row r="118" spans="2:15" ht="45" customHeight="1" x14ac:dyDescent="0.35">
      <c r="B118" s="7">
        <v>115</v>
      </c>
      <c r="C118" s="33" t="s">
        <v>24</v>
      </c>
      <c r="D118" s="14">
        <v>10360</v>
      </c>
      <c r="E118" s="15">
        <v>45420</v>
      </c>
      <c r="F118" s="16">
        <f t="shared" si="4"/>
        <v>45441</v>
      </c>
      <c r="G118" s="17">
        <f t="shared" si="5"/>
        <v>45448</v>
      </c>
      <c r="H118" s="14" t="s">
        <v>13</v>
      </c>
      <c r="I118" s="18"/>
      <c r="J118" s="15">
        <v>45443</v>
      </c>
      <c r="K118" s="19">
        <f t="shared" si="6"/>
        <v>17</v>
      </c>
      <c r="L118" s="14" t="s">
        <v>245</v>
      </c>
      <c r="M118" s="34" t="s">
        <v>246</v>
      </c>
      <c r="N118" s="29"/>
      <c r="O118" s="2"/>
    </row>
    <row r="119" spans="2:15" ht="45" customHeight="1" x14ac:dyDescent="0.35">
      <c r="B119" s="7">
        <v>116</v>
      </c>
      <c r="C119" s="33" t="s">
        <v>24</v>
      </c>
      <c r="D119" s="14">
        <v>10361</v>
      </c>
      <c r="E119" s="15">
        <v>45421</v>
      </c>
      <c r="F119" s="16">
        <f t="shared" si="4"/>
        <v>45442</v>
      </c>
      <c r="G119" s="17">
        <f t="shared" si="5"/>
        <v>45449</v>
      </c>
      <c r="H119" s="14" t="s">
        <v>13</v>
      </c>
      <c r="I119" s="18"/>
      <c r="J119" s="15">
        <v>45443</v>
      </c>
      <c r="K119" s="19">
        <f t="shared" si="6"/>
        <v>16</v>
      </c>
      <c r="L119" s="14" t="s">
        <v>247</v>
      </c>
      <c r="M119" s="34" t="s">
        <v>248</v>
      </c>
      <c r="N119" s="29"/>
      <c r="O119" s="2"/>
    </row>
    <row r="120" spans="2:15" ht="45" customHeight="1" x14ac:dyDescent="0.35">
      <c r="B120" s="7">
        <v>117</v>
      </c>
      <c r="C120" s="33" t="s">
        <v>24</v>
      </c>
      <c r="D120" s="14">
        <v>10362</v>
      </c>
      <c r="E120" s="15">
        <v>45421</v>
      </c>
      <c r="F120" s="16">
        <f t="shared" si="4"/>
        <v>45442</v>
      </c>
      <c r="G120" s="17">
        <f t="shared" si="5"/>
        <v>45449</v>
      </c>
      <c r="H120" s="14" t="s">
        <v>13</v>
      </c>
      <c r="I120" s="18"/>
      <c r="J120" s="15">
        <v>45443</v>
      </c>
      <c r="K120" s="19">
        <f t="shared" si="6"/>
        <v>16</v>
      </c>
      <c r="L120" s="14" t="s">
        <v>249</v>
      </c>
      <c r="M120" s="34" t="s">
        <v>250</v>
      </c>
      <c r="N120" s="29"/>
      <c r="O120" s="2"/>
    </row>
    <row r="121" spans="2:15" ht="45" customHeight="1" x14ac:dyDescent="0.35">
      <c r="B121" s="7">
        <v>118</v>
      </c>
      <c r="C121" s="33" t="s">
        <v>12</v>
      </c>
      <c r="D121" s="14">
        <v>10363</v>
      </c>
      <c r="E121" s="15">
        <v>45421</v>
      </c>
      <c r="F121" s="16">
        <f t="shared" si="4"/>
        <v>45442</v>
      </c>
      <c r="G121" s="17">
        <f t="shared" si="5"/>
        <v>45449</v>
      </c>
      <c r="H121" s="14" t="s">
        <v>13</v>
      </c>
      <c r="I121" s="18"/>
      <c r="J121" s="15">
        <v>45448</v>
      </c>
      <c r="K121" s="19">
        <f t="shared" si="6"/>
        <v>19</v>
      </c>
      <c r="L121" s="14" t="s">
        <v>251</v>
      </c>
      <c r="M121" s="34" t="s">
        <v>252</v>
      </c>
      <c r="N121" s="29"/>
      <c r="O121" s="2"/>
    </row>
    <row r="122" spans="2:15" ht="45" customHeight="1" x14ac:dyDescent="0.35">
      <c r="B122" s="7">
        <v>119</v>
      </c>
      <c r="C122" s="33" t="s">
        <v>12</v>
      </c>
      <c r="D122" s="14">
        <v>10364</v>
      </c>
      <c r="E122" s="15">
        <v>45420</v>
      </c>
      <c r="F122" s="16">
        <f t="shared" si="4"/>
        <v>45441</v>
      </c>
      <c r="G122" s="17">
        <f t="shared" si="5"/>
        <v>45448</v>
      </c>
      <c r="H122" s="14" t="s">
        <v>13</v>
      </c>
      <c r="I122" s="18"/>
      <c r="J122" s="15">
        <v>45448</v>
      </c>
      <c r="K122" s="19">
        <f t="shared" si="6"/>
        <v>20</v>
      </c>
      <c r="L122" s="14" t="s">
        <v>253</v>
      </c>
      <c r="M122" s="34" t="s">
        <v>254</v>
      </c>
      <c r="N122" s="29"/>
      <c r="O122" s="2"/>
    </row>
    <row r="123" spans="2:15" ht="45" customHeight="1" x14ac:dyDescent="0.35">
      <c r="B123" s="7">
        <v>120</v>
      </c>
      <c r="C123" s="33" t="s">
        <v>12</v>
      </c>
      <c r="D123" s="14">
        <v>10365</v>
      </c>
      <c r="E123" s="15">
        <v>45421</v>
      </c>
      <c r="F123" s="16">
        <f t="shared" si="4"/>
        <v>45442</v>
      </c>
      <c r="G123" s="17">
        <f t="shared" si="5"/>
        <v>45449</v>
      </c>
      <c r="H123" s="14" t="s">
        <v>13</v>
      </c>
      <c r="I123" s="18"/>
      <c r="J123" s="15">
        <v>45422</v>
      </c>
      <c r="K123" s="19">
        <f t="shared" si="6"/>
        <v>1</v>
      </c>
      <c r="L123" s="14" t="s">
        <v>255</v>
      </c>
      <c r="M123" s="34" t="s">
        <v>256</v>
      </c>
      <c r="N123" s="29"/>
      <c r="O123" s="2"/>
    </row>
    <row r="124" spans="2:15" ht="45" customHeight="1" x14ac:dyDescent="0.35">
      <c r="B124" s="7">
        <v>121</v>
      </c>
      <c r="C124" s="33" t="s">
        <v>12</v>
      </c>
      <c r="D124" s="14">
        <v>10366</v>
      </c>
      <c r="E124" s="15">
        <v>45420</v>
      </c>
      <c r="F124" s="16">
        <f t="shared" si="4"/>
        <v>45441</v>
      </c>
      <c r="G124" s="17">
        <f t="shared" si="5"/>
        <v>45448</v>
      </c>
      <c r="H124" s="14" t="s">
        <v>13</v>
      </c>
      <c r="I124" s="18"/>
      <c r="J124" s="15">
        <v>45425</v>
      </c>
      <c r="K124" s="19">
        <f t="shared" si="6"/>
        <v>3</v>
      </c>
      <c r="L124" s="14" t="s">
        <v>257</v>
      </c>
      <c r="M124" s="34" t="s">
        <v>258</v>
      </c>
      <c r="N124" s="29"/>
      <c r="O124" s="2"/>
    </row>
    <row r="125" spans="2:15" ht="45" customHeight="1" x14ac:dyDescent="0.35">
      <c r="B125" s="7">
        <v>122</v>
      </c>
      <c r="C125" s="33" t="s">
        <v>12</v>
      </c>
      <c r="D125" s="14">
        <v>10367</v>
      </c>
      <c r="E125" s="15">
        <v>45422</v>
      </c>
      <c r="F125" s="16">
        <f t="shared" si="4"/>
        <v>45443</v>
      </c>
      <c r="G125" s="17">
        <f t="shared" si="5"/>
        <v>45450</v>
      </c>
      <c r="H125" s="14" t="s">
        <v>13</v>
      </c>
      <c r="I125" s="18"/>
      <c r="J125" s="15">
        <v>45450</v>
      </c>
      <c r="K125" s="19">
        <f t="shared" si="6"/>
        <v>20</v>
      </c>
      <c r="L125" s="14" t="s">
        <v>259</v>
      </c>
      <c r="M125" s="34" t="s">
        <v>260</v>
      </c>
      <c r="N125" s="29"/>
      <c r="O125" s="2"/>
    </row>
    <row r="126" spans="2:15" ht="45" customHeight="1" x14ac:dyDescent="0.35">
      <c r="B126" s="7">
        <v>123</v>
      </c>
      <c r="C126" s="33" t="s">
        <v>12</v>
      </c>
      <c r="D126" s="14">
        <v>10368</v>
      </c>
      <c r="E126" s="15">
        <v>45422</v>
      </c>
      <c r="F126" s="16">
        <f t="shared" si="4"/>
        <v>45443</v>
      </c>
      <c r="G126" s="17">
        <f t="shared" si="5"/>
        <v>45450</v>
      </c>
      <c r="H126" s="14" t="s">
        <v>13</v>
      </c>
      <c r="I126" s="18"/>
      <c r="J126" s="15">
        <v>45432</v>
      </c>
      <c r="K126" s="19">
        <f t="shared" si="6"/>
        <v>6</v>
      </c>
      <c r="L126" s="14" t="s">
        <v>261</v>
      </c>
      <c r="M126" s="34" t="s">
        <v>262</v>
      </c>
      <c r="N126" s="29"/>
      <c r="O126" s="2"/>
    </row>
    <row r="127" spans="2:15" ht="45" customHeight="1" x14ac:dyDescent="0.35">
      <c r="B127" s="7">
        <v>124</v>
      </c>
      <c r="C127" s="33" t="s">
        <v>24</v>
      </c>
      <c r="D127" s="14">
        <v>10369</v>
      </c>
      <c r="E127" s="15">
        <v>45425</v>
      </c>
      <c r="F127" s="16">
        <f t="shared" si="4"/>
        <v>45446</v>
      </c>
      <c r="G127" s="17">
        <f t="shared" si="5"/>
        <v>45453</v>
      </c>
      <c r="H127" s="14" t="s">
        <v>13</v>
      </c>
      <c r="I127" s="18"/>
      <c r="J127" s="15">
        <v>45443</v>
      </c>
      <c r="K127" s="19">
        <f t="shared" si="6"/>
        <v>14</v>
      </c>
      <c r="L127" s="14" t="s">
        <v>263</v>
      </c>
      <c r="M127" s="34" t="s">
        <v>264</v>
      </c>
      <c r="N127" s="29"/>
      <c r="O127" s="2"/>
    </row>
    <row r="128" spans="2:15" ht="45" customHeight="1" x14ac:dyDescent="0.35">
      <c r="B128" s="7">
        <v>125</v>
      </c>
      <c r="C128" s="33" t="s">
        <v>12</v>
      </c>
      <c r="D128" s="14">
        <v>10370</v>
      </c>
      <c r="E128" s="15">
        <v>45425</v>
      </c>
      <c r="F128" s="16">
        <f t="shared" si="4"/>
        <v>45446</v>
      </c>
      <c r="G128" s="17">
        <f t="shared" si="5"/>
        <v>45453</v>
      </c>
      <c r="H128" s="14" t="s">
        <v>13</v>
      </c>
      <c r="I128" s="18"/>
      <c r="J128" s="15">
        <v>45427</v>
      </c>
      <c r="K128" s="19">
        <f t="shared" si="6"/>
        <v>2</v>
      </c>
      <c r="L128" s="14" t="s">
        <v>265</v>
      </c>
      <c r="M128" s="34" t="s">
        <v>266</v>
      </c>
      <c r="N128" s="29"/>
      <c r="O128" s="2"/>
    </row>
    <row r="129" spans="2:15" ht="45" customHeight="1" x14ac:dyDescent="0.35">
      <c r="B129" s="7">
        <v>126</v>
      </c>
      <c r="C129" s="33" t="s">
        <v>24</v>
      </c>
      <c r="D129" s="14">
        <v>10371</v>
      </c>
      <c r="E129" s="15">
        <v>45425</v>
      </c>
      <c r="F129" s="16">
        <f t="shared" si="4"/>
        <v>45446</v>
      </c>
      <c r="G129" s="17">
        <f t="shared" si="5"/>
        <v>45453</v>
      </c>
      <c r="H129" s="14" t="s">
        <v>13</v>
      </c>
      <c r="I129" s="18"/>
      <c r="J129" s="15">
        <v>45443</v>
      </c>
      <c r="K129" s="19">
        <f t="shared" si="6"/>
        <v>14</v>
      </c>
      <c r="L129" s="14" t="s">
        <v>267</v>
      </c>
      <c r="M129" s="34" t="s">
        <v>268</v>
      </c>
      <c r="N129" s="29"/>
      <c r="O129" s="2"/>
    </row>
    <row r="130" spans="2:15" ht="45" customHeight="1" x14ac:dyDescent="0.35">
      <c r="B130" s="7">
        <v>127</v>
      </c>
      <c r="C130" s="33" t="s">
        <v>24</v>
      </c>
      <c r="D130" s="14">
        <v>10372</v>
      </c>
      <c r="E130" s="15">
        <v>45412</v>
      </c>
      <c r="F130" s="16">
        <f t="shared" si="4"/>
        <v>45433</v>
      </c>
      <c r="G130" s="17">
        <f t="shared" si="5"/>
        <v>45440</v>
      </c>
      <c r="H130" s="14" t="s">
        <v>13</v>
      </c>
      <c r="I130" s="18"/>
      <c r="J130" s="15">
        <v>45469</v>
      </c>
      <c r="K130" s="19">
        <f t="shared" si="6"/>
        <v>41</v>
      </c>
      <c r="L130" s="14" t="s">
        <v>269</v>
      </c>
      <c r="M130" s="34" t="s">
        <v>270</v>
      </c>
      <c r="N130" s="29"/>
      <c r="O130" s="2"/>
    </row>
    <row r="131" spans="2:15" ht="45" customHeight="1" x14ac:dyDescent="0.35">
      <c r="B131" s="7">
        <v>128</v>
      </c>
      <c r="C131" s="33" t="s">
        <v>12</v>
      </c>
      <c r="D131" s="14">
        <v>10373</v>
      </c>
      <c r="E131" s="15">
        <v>45425</v>
      </c>
      <c r="F131" s="16">
        <f t="shared" si="4"/>
        <v>45446</v>
      </c>
      <c r="G131" s="17">
        <f t="shared" si="5"/>
        <v>45453</v>
      </c>
      <c r="H131" s="14" t="s">
        <v>13</v>
      </c>
      <c r="I131" s="18"/>
      <c r="J131" s="15">
        <v>45449</v>
      </c>
      <c r="K131" s="19">
        <f t="shared" si="6"/>
        <v>18</v>
      </c>
      <c r="L131" s="14" t="s">
        <v>271</v>
      </c>
      <c r="M131" s="34" t="s">
        <v>272</v>
      </c>
      <c r="N131" s="29"/>
      <c r="O131" s="2"/>
    </row>
    <row r="132" spans="2:15" ht="45" customHeight="1" x14ac:dyDescent="0.35">
      <c r="B132" s="7">
        <v>129</v>
      </c>
      <c r="C132" s="33" t="s">
        <v>12</v>
      </c>
      <c r="D132" s="14">
        <v>10374</v>
      </c>
      <c r="E132" s="15">
        <v>45425</v>
      </c>
      <c r="F132" s="16">
        <f t="shared" ref="F132:F195" si="7">IF(E132&lt;=0,"",WORKDAY(E132,15))</f>
        <v>45446</v>
      </c>
      <c r="G132" s="17">
        <f t="shared" ref="G132:G195" si="8">IF(E132&lt;=0,"",WORKDAY(E132,20))</f>
        <v>45453</v>
      </c>
      <c r="H132" s="14" t="s">
        <v>13</v>
      </c>
      <c r="I132" s="18"/>
      <c r="J132" s="15">
        <v>45468</v>
      </c>
      <c r="K132" s="19">
        <f t="shared" si="6"/>
        <v>31</v>
      </c>
      <c r="L132" s="14" t="s">
        <v>273</v>
      </c>
      <c r="M132" s="34" t="s">
        <v>274</v>
      </c>
      <c r="N132" s="29"/>
      <c r="O132" s="2"/>
    </row>
    <row r="133" spans="2:15" ht="45" customHeight="1" x14ac:dyDescent="0.35">
      <c r="B133" s="7">
        <v>130</v>
      </c>
      <c r="C133" s="33" t="s">
        <v>24</v>
      </c>
      <c r="D133" s="14">
        <v>10375</v>
      </c>
      <c r="E133" s="15">
        <v>45425</v>
      </c>
      <c r="F133" s="16">
        <f t="shared" si="7"/>
        <v>45446</v>
      </c>
      <c r="G133" s="17">
        <f t="shared" si="8"/>
        <v>45453</v>
      </c>
      <c r="H133" s="14" t="s">
        <v>13</v>
      </c>
      <c r="I133" s="18"/>
      <c r="J133" s="15">
        <v>45443</v>
      </c>
      <c r="K133" s="19">
        <f t="shared" si="6"/>
        <v>14</v>
      </c>
      <c r="L133" s="14" t="s">
        <v>275</v>
      </c>
      <c r="M133" s="34" t="s">
        <v>276</v>
      </c>
      <c r="N133" s="29"/>
      <c r="O133" s="2"/>
    </row>
    <row r="134" spans="2:15" ht="45" customHeight="1" x14ac:dyDescent="0.35">
      <c r="B134" s="7">
        <v>131</v>
      </c>
      <c r="C134" s="33" t="s">
        <v>12</v>
      </c>
      <c r="D134" s="14">
        <v>10376</v>
      </c>
      <c r="E134" s="15">
        <v>45426</v>
      </c>
      <c r="F134" s="16">
        <f t="shared" si="7"/>
        <v>45447</v>
      </c>
      <c r="G134" s="17">
        <f t="shared" si="8"/>
        <v>45454</v>
      </c>
      <c r="H134" s="14" t="s">
        <v>13</v>
      </c>
      <c r="I134" s="18"/>
      <c r="J134" s="15">
        <v>45428</v>
      </c>
      <c r="K134" s="19">
        <f t="shared" si="6"/>
        <v>2</v>
      </c>
      <c r="L134" s="14" t="s">
        <v>277</v>
      </c>
      <c r="M134" s="34" t="s">
        <v>278</v>
      </c>
      <c r="N134" s="29"/>
      <c r="O134" s="2"/>
    </row>
    <row r="135" spans="2:15" ht="45" customHeight="1" x14ac:dyDescent="0.35">
      <c r="B135" s="7">
        <v>132</v>
      </c>
      <c r="C135" s="33" t="s">
        <v>12</v>
      </c>
      <c r="D135" s="14">
        <v>10377</v>
      </c>
      <c r="E135" s="15">
        <v>45426</v>
      </c>
      <c r="F135" s="16">
        <f t="shared" si="7"/>
        <v>45447</v>
      </c>
      <c r="G135" s="17">
        <f t="shared" si="8"/>
        <v>45454</v>
      </c>
      <c r="H135" s="14" t="s">
        <v>13</v>
      </c>
      <c r="I135" s="18"/>
      <c r="J135" s="15">
        <v>45433</v>
      </c>
      <c r="K135" s="19">
        <f t="shared" si="6"/>
        <v>5</v>
      </c>
      <c r="L135" s="14" t="s">
        <v>279</v>
      </c>
      <c r="M135" s="34" t="s">
        <v>280</v>
      </c>
      <c r="N135" s="29"/>
      <c r="O135" s="2"/>
    </row>
    <row r="136" spans="2:15" ht="45" customHeight="1" x14ac:dyDescent="0.35">
      <c r="B136" s="7">
        <v>133</v>
      </c>
      <c r="C136" s="33" t="s">
        <v>12</v>
      </c>
      <c r="D136" s="14">
        <v>10378</v>
      </c>
      <c r="E136" s="15">
        <v>45427</v>
      </c>
      <c r="F136" s="16">
        <f t="shared" si="7"/>
        <v>45448</v>
      </c>
      <c r="G136" s="17">
        <f t="shared" si="8"/>
        <v>45455</v>
      </c>
      <c r="H136" s="14" t="s">
        <v>13</v>
      </c>
      <c r="I136" s="18"/>
      <c r="J136" s="15">
        <v>45428</v>
      </c>
      <c r="K136" s="19">
        <f t="shared" si="6"/>
        <v>1</v>
      </c>
      <c r="L136" s="14" t="s">
        <v>281</v>
      </c>
      <c r="M136" s="34" t="s">
        <v>282</v>
      </c>
      <c r="N136" s="29"/>
      <c r="O136" s="2"/>
    </row>
    <row r="137" spans="2:15" ht="45" customHeight="1" x14ac:dyDescent="0.35">
      <c r="B137" s="7">
        <v>134</v>
      </c>
      <c r="C137" s="33" t="s">
        <v>12</v>
      </c>
      <c r="D137" s="14">
        <v>10379</v>
      </c>
      <c r="E137" s="15">
        <v>45427</v>
      </c>
      <c r="F137" s="16">
        <f t="shared" si="7"/>
        <v>45448</v>
      </c>
      <c r="G137" s="17">
        <f t="shared" si="8"/>
        <v>45455</v>
      </c>
      <c r="H137" s="14" t="s">
        <v>13</v>
      </c>
      <c r="I137" s="18"/>
      <c r="J137" s="15">
        <v>45463</v>
      </c>
      <c r="K137" s="19">
        <f t="shared" si="6"/>
        <v>26</v>
      </c>
      <c r="L137" s="14" t="s">
        <v>283</v>
      </c>
      <c r="M137" s="34" t="s">
        <v>284</v>
      </c>
      <c r="N137" s="29"/>
      <c r="O137" s="2"/>
    </row>
    <row r="138" spans="2:15" ht="45" customHeight="1" x14ac:dyDescent="0.35">
      <c r="B138" s="7">
        <v>135</v>
      </c>
      <c r="C138" s="33" t="s">
        <v>12</v>
      </c>
      <c r="D138" s="14">
        <v>10380</v>
      </c>
      <c r="E138" s="15">
        <v>45427</v>
      </c>
      <c r="F138" s="16">
        <f t="shared" si="7"/>
        <v>45448</v>
      </c>
      <c r="G138" s="17">
        <f t="shared" si="8"/>
        <v>45455</v>
      </c>
      <c r="H138" s="14" t="s">
        <v>13</v>
      </c>
      <c r="I138" s="18"/>
      <c r="J138" s="15">
        <v>45450</v>
      </c>
      <c r="K138" s="19">
        <f t="shared" si="6"/>
        <v>17</v>
      </c>
      <c r="L138" s="14" t="s">
        <v>285</v>
      </c>
      <c r="M138" s="34" t="s">
        <v>286</v>
      </c>
      <c r="N138" s="29"/>
      <c r="O138" s="2"/>
    </row>
    <row r="139" spans="2:15" ht="45" customHeight="1" x14ac:dyDescent="0.35">
      <c r="B139" s="7">
        <v>136</v>
      </c>
      <c r="C139" s="33" t="s">
        <v>12</v>
      </c>
      <c r="D139" s="14">
        <v>10381</v>
      </c>
      <c r="E139" s="15">
        <v>45428</v>
      </c>
      <c r="F139" s="16">
        <f t="shared" si="7"/>
        <v>45449</v>
      </c>
      <c r="G139" s="17">
        <f t="shared" si="8"/>
        <v>45456</v>
      </c>
      <c r="H139" s="14" t="s">
        <v>13</v>
      </c>
      <c r="I139" s="18"/>
      <c r="J139" s="15">
        <v>45428</v>
      </c>
      <c r="K139" s="19">
        <v>0</v>
      </c>
      <c r="L139" s="14" t="s">
        <v>287</v>
      </c>
      <c r="M139" s="34" t="s">
        <v>288</v>
      </c>
      <c r="N139" s="29"/>
      <c r="O139" s="2"/>
    </row>
    <row r="140" spans="2:15" ht="45" customHeight="1" x14ac:dyDescent="0.35">
      <c r="B140" s="7">
        <v>137</v>
      </c>
      <c r="C140" s="33" t="s">
        <v>12</v>
      </c>
      <c r="D140" s="14">
        <v>10382</v>
      </c>
      <c r="E140" s="15">
        <v>45429</v>
      </c>
      <c r="F140" s="16">
        <f t="shared" si="7"/>
        <v>45450</v>
      </c>
      <c r="G140" s="17">
        <f t="shared" si="8"/>
        <v>45457</v>
      </c>
      <c r="H140" s="14" t="s">
        <v>13</v>
      </c>
      <c r="I140" s="18"/>
      <c r="J140" s="15">
        <v>45450</v>
      </c>
      <c r="K140" s="19">
        <f t="shared" ref="K140:K147" si="9">IF(J140&lt;=0," ",NETWORKDAYS(E140+1,J140))</f>
        <v>15</v>
      </c>
      <c r="L140" s="14" t="s">
        <v>289</v>
      </c>
      <c r="M140" s="34" t="s">
        <v>290</v>
      </c>
      <c r="N140" s="29"/>
      <c r="O140" s="2"/>
    </row>
    <row r="141" spans="2:15" ht="45" customHeight="1" x14ac:dyDescent="0.35">
      <c r="B141" s="7">
        <v>138</v>
      </c>
      <c r="C141" s="33" t="s">
        <v>12</v>
      </c>
      <c r="D141" s="14">
        <v>10383</v>
      </c>
      <c r="E141" s="15">
        <v>45431</v>
      </c>
      <c r="F141" s="16">
        <f t="shared" si="7"/>
        <v>45450</v>
      </c>
      <c r="G141" s="17">
        <f t="shared" si="8"/>
        <v>45457</v>
      </c>
      <c r="H141" s="14" t="s">
        <v>13</v>
      </c>
      <c r="I141" s="18"/>
      <c r="J141" s="15">
        <v>45464</v>
      </c>
      <c r="K141" s="19">
        <f t="shared" si="9"/>
        <v>25</v>
      </c>
      <c r="L141" s="14" t="s">
        <v>291</v>
      </c>
      <c r="M141" s="34" t="s">
        <v>292</v>
      </c>
      <c r="N141" s="29"/>
      <c r="O141" s="2"/>
    </row>
    <row r="142" spans="2:15" ht="45" customHeight="1" x14ac:dyDescent="0.35">
      <c r="B142" s="7">
        <v>139</v>
      </c>
      <c r="C142" s="33" t="s">
        <v>12</v>
      </c>
      <c r="D142" s="14">
        <v>10384</v>
      </c>
      <c r="E142" s="15">
        <v>45428</v>
      </c>
      <c r="F142" s="16">
        <f t="shared" si="7"/>
        <v>45449</v>
      </c>
      <c r="G142" s="17">
        <f t="shared" si="8"/>
        <v>45456</v>
      </c>
      <c r="H142" s="14" t="s">
        <v>13</v>
      </c>
      <c r="I142" s="18"/>
      <c r="J142" s="15">
        <v>45450</v>
      </c>
      <c r="K142" s="19">
        <f t="shared" si="9"/>
        <v>16</v>
      </c>
      <c r="L142" s="14" t="s">
        <v>293</v>
      </c>
      <c r="M142" s="34" t="s">
        <v>294</v>
      </c>
      <c r="N142" s="29"/>
      <c r="O142" s="2"/>
    </row>
    <row r="143" spans="2:15" ht="45" customHeight="1" x14ac:dyDescent="0.35">
      <c r="B143" s="7">
        <v>140</v>
      </c>
      <c r="C143" s="33" t="s">
        <v>12</v>
      </c>
      <c r="D143" s="14">
        <v>10385</v>
      </c>
      <c r="E143" s="15">
        <v>45429</v>
      </c>
      <c r="F143" s="16">
        <f t="shared" si="7"/>
        <v>45450</v>
      </c>
      <c r="G143" s="17">
        <f t="shared" si="8"/>
        <v>45457</v>
      </c>
      <c r="H143" s="14" t="s">
        <v>13</v>
      </c>
      <c r="I143" s="18"/>
      <c r="J143" s="15">
        <v>45433</v>
      </c>
      <c r="K143" s="19">
        <f t="shared" si="9"/>
        <v>2</v>
      </c>
      <c r="L143" s="14" t="s">
        <v>295</v>
      </c>
      <c r="M143" s="34" t="s">
        <v>296</v>
      </c>
      <c r="N143" s="29"/>
      <c r="O143" s="2"/>
    </row>
    <row r="144" spans="2:15" ht="45" customHeight="1" x14ac:dyDescent="0.35">
      <c r="B144" s="7">
        <v>141</v>
      </c>
      <c r="C144" s="33" t="s">
        <v>12</v>
      </c>
      <c r="D144" s="14">
        <v>10386</v>
      </c>
      <c r="E144" s="15">
        <v>45432</v>
      </c>
      <c r="F144" s="16">
        <f t="shared" si="7"/>
        <v>45453</v>
      </c>
      <c r="G144" s="17">
        <f t="shared" si="8"/>
        <v>45460</v>
      </c>
      <c r="H144" s="14" t="s">
        <v>13</v>
      </c>
      <c r="I144" s="18"/>
      <c r="J144" s="15">
        <v>45447</v>
      </c>
      <c r="K144" s="19">
        <f t="shared" si="9"/>
        <v>11</v>
      </c>
      <c r="L144" s="14" t="s">
        <v>297</v>
      </c>
      <c r="M144" s="34" t="s">
        <v>298</v>
      </c>
      <c r="N144" s="29"/>
      <c r="O144" s="2"/>
    </row>
    <row r="145" spans="2:15" ht="45" customHeight="1" x14ac:dyDescent="0.35">
      <c r="B145" s="7">
        <v>142</v>
      </c>
      <c r="C145" s="33" t="s">
        <v>12</v>
      </c>
      <c r="D145" s="14">
        <v>10387</v>
      </c>
      <c r="E145" s="15">
        <v>45432</v>
      </c>
      <c r="F145" s="16">
        <f t="shared" si="7"/>
        <v>45453</v>
      </c>
      <c r="G145" s="17">
        <f t="shared" si="8"/>
        <v>45460</v>
      </c>
      <c r="H145" s="14" t="s">
        <v>27</v>
      </c>
      <c r="I145" s="18" t="s">
        <v>135</v>
      </c>
      <c r="J145" s="15">
        <v>45460</v>
      </c>
      <c r="K145" s="19">
        <f t="shared" si="9"/>
        <v>20</v>
      </c>
      <c r="L145" s="14" t="s">
        <v>299</v>
      </c>
      <c r="M145" s="34" t="s">
        <v>300</v>
      </c>
      <c r="N145" s="29"/>
      <c r="O145" s="2"/>
    </row>
    <row r="146" spans="2:15" ht="45" customHeight="1" x14ac:dyDescent="0.35">
      <c r="B146" s="7">
        <v>143</v>
      </c>
      <c r="C146" s="33" t="s">
        <v>12</v>
      </c>
      <c r="D146" s="14">
        <v>10389</v>
      </c>
      <c r="E146" s="15">
        <v>45433</v>
      </c>
      <c r="F146" s="16">
        <f t="shared" si="7"/>
        <v>45454</v>
      </c>
      <c r="G146" s="17">
        <f t="shared" si="8"/>
        <v>45461</v>
      </c>
      <c r="H146" s="14" t="s">
        <v>13</v>
      </c>
      <c r="I146" s="18"/>
      <c r="J146" s="15">
        <v>45434</v>
      </c>
      <c r="K146" s="19">
        <f t="shared" si="9"/>
        <v>1</v>
      </c>
      <c r="L146" s="14" t="s">
        <v>301</v>
      </c>
      <c r="M146" s="34" t="s">
        <v>302</v>
      </c>
      <c r="N146" s="29"/>
      <c r="O146" s="2"/>
    </row>
    <row r="147" spans="2:15" ht="45" customHeight="1" x14ac:dyDescent="0.35">
      <c r="B147" s="7">
        <v>144</v>
      </c>
      <c r="C147" s="33" t="s">
        <v>12</v>
      </c>
      <c r="D147" s="14">
        <v>10390</v>
      </c>
      <c r="E147" s="15">
        <v>45432</v>
      </c>
      <c r="F147" s="16">
        <f t="shared" si="7"/>
        <v>45453</v>
      </c>
      <c r="G147" s="17">
        <f t="shared" si="8"/>
        <v>45460</v>
      </c>
      <c r="H147" s="14" t="s">
        <v>13</v>
      </c>
      <c r="I147" s="18"/>
      <c r="J147" s="15">
        <v>45434</v>
      </c>
      <c r="K147" s="19">
        <f t="shared" si="9"/>
        <v>2</v>
      </c>
      <c r="L147" s="14" t="s">
        <v>303</v>
      </c>
      <c r="M147" s="34" t="s">
        <v>304</v>
      </c>
      <c r="N147" s="29"/>
      <c r="O147" s="2"/>
    </row>
    <row r="148" spans="2:15" ht="45" customHeight="1" x14ac:dyDescent="0.35">
      <c r="B148" s="7">
        <v>145</v>
      </c>
      <c r="C148" s="33" t="s">
        <v>12</v>
      </c>
      <c r="D148" s="14">
        <v>10391</v>
      </c>
      <c r="E148" s="15">
        <v>45434</v>
      </c>
      <c r="F148" s="16">
        <f t="shared" si="7"/>
        <v>45455</v>
      </c>
      <c r="G148" s="17">
        <f t="shared" si="8"/>
        <v>45462</v>
      </c>
      <c r="H148" s="14" t="s">
        <v>13</v>
      </c>
      <c r="I148" s="18"/>
      <c r="J148" s="15">
        <v>45434</v>
      </c>
      <c r="K148" s="19">
        <v>1</v>
      </c>
      <c r="L148" s="14" t="s">
        <v>305</v>
      </c>
      <c r="M148" s="37" t="s">
        <v>306</v>
      </c>
      <c r="N148" s="29"/>
      <c r="O148" s="2"/>
    </row>
    <row r="149" spans="2:15" ht="45" customHeight="1" x14ac:dyDescent="0.35">
      <c r="B149" s="7">
        <v>146</v>
      </c>
      <c r="C149" s="33" t="s">
        <v>12</v>
      </c>
      <c r="D149" s="14">
        <v>10392</v>
      </c>
      <c r="E149" s="15">
        <v>45434</v>
      </c>
      <c r="F149" s="16">
        <f t="shared" si="7"/>
        <v>45455</v>
      </c>
      <c r="G149" s="17">
        <f t="shared" si="8"/>
        <v>45462</v>
      </c>
      <c r="H149" s="14"/>
      <c r="I149" s="18" t="s">
        <v>199</v>
      </c>
      <c r="J149" s="15">
        <v>45450</v>
      </c>
      <c r="K149" s="19">
        <f t="shared" ref="K149:K212" si="10">IF(J149&lt;=0," ",NETWORKDAYS(E149+1,J149))</f>
        <v>12</v>
      </c>
      <c r="L149" s="14" t="s">
        <v>307</v>
      </c>
      <c r="M149" s="34" t="s">
        <v>308</v>
      </c>
      <c r="N149" s="29"/>
      <c r="O149" s="2"/>
    </row>
    <row r="150" spans="2:15" ht="45" customHeight="1" x14ac:dyDescent="0.35">
      <c r="B150" s="7">
        <v>147</v>
      </c>
      <c r="C150" s="33" t="s">
        <v>12</v>
      </c>
      <c r="D150" s="14">
        <v>10393</v>
      </c>
      <c r="E150" s="15">
        <v>45434</v>
      </c>
      <c r="F150" s="16">
        <f t="shared" si="7"/>
        <v>45455</v>
      </c>
      <c r="G150" s="17">
        <f t="shared" si="8"/>
        <v>45462</v>
      </c>
      <c r="H150" s="14" t="s">
        <v>13</v>
      </c>
      <c r="I150" s="18"/>
      <c r="J150" s="15">
        <v>45455</v>
      </c>
      <c r="K150" s="19">
        <f t="shared" si="10"/>
        <v>15</v>
      </c>
      <c r="L150" s="14" t="s">
        <v>308</v>
      </c>
      <c r="M150" s="34" t="s">
        <v>309</v>
      </c>
      <c r="N150" s="29"/>
      <c r="O150" s="2"/>
    </row>
    <row r="151" spans="2:15" ht="45" customHeight="1" x14ac:dyDescent="0.35">
      <c r="B151" s="7">
        <v>148</v>
      </c>
      <c r="C151" s="33" t="s">
        <v>12</v>
      </c>
      <c r="D151" s="14">
        <v>10394</v>
      </c>
      <c r="E151" s="15">
        <v>45434</v>
      </c>
      <c r="F151" s="16">
        <f t="shared" si="7"/>
        <v>45455</v>
      </c>
      <c r="G151" s="17">
        <f t="shared" si="8"/>
        <v>45462</v>
      </c>
      <c r="H151" s="14" t="s">
        <v>13</v>
      </c>
      <c r="I151" s="18"/>
      <c r="J151" s="15">
        <v>45442</v>
      </c>
      <c r="K151" s="19">
        <f t="shared" si="10"/>
        <v>6</v>
      </c>
      <c r="L151" s="14" t="s">
        <v>310</v>
      </c>
      <c r="M151" s="34" t="s">
        <v>311</v>
      </c>
      <c r="N151" s="29"/>
      <c r="O151" s="2"/>
    </row>
    <row r="152" spans="2:15" ht="45" customHeight="1" x14ac:dyDescent="0.35">
      <c r="B152" s="7">
        <v>149</v>
      </c>
      <c r="C152" s="33" t="s">
        <v>12</v>
      </c>
      <c r="D152" s="14">
        <v>10395</v>
      </c>
      <c r="E152" s="15">
        <v>45434</v>
      </c>
      <c r="F152" s="16">
        <f t="shared" si="7"/>
        <v>45455</v>
      </c>
      <c r="G152" s="17">
        <f t="shared" si="8"/>
        <v>45462</v>
      </c>
      <c r="H152" s="14" t="s">
        <v>13</v>
      </c>
      <c r="I152" s="18"/>
      <c r="J152" s="15">
        <v>45435</v>
      </c>
      <c r="K152" s="19">
        <f t="shared" si="10"/>
        <v>1</v>
      </c>
      <c r="L152" s="14" t="s">
        <v>312</v>
      </c>
      <c r="M152" s="34" t="s">
        <v>313</v>
      </c>
      <c r="N152" s="29"/>
      <c r="O152" s="2"/>
    </row>
    <row r="153" spans="2:15" ht="45" customHeight="1" x14ac:dyDescent="0.35">
      <c r="B153" s="7">
        <v>150</v>
      </c>
      <c r="C153" s="33" t="s">
        <v>12</v>
      </c>
      <c r="D153" s="14">
        <v>10396</v>
      </c>
      <c r="E153" s="15">
        <v>45434</v>
      </c>
      <c r="F153" s="16">
        <f t="shared" si="7"/>
        <v>45455</v>
      </c>
      <c r="G153" s="17">
        <f t="shared" si="8"/>
        <v>45462</v>
      </c>
      <c r="H153" s="14" t="s">
        <v>13</v>
      </c>
      <c r="I153" s="18"/>
      <c r="J153" s="15">
        <v>45462</v>
      </c>
      <c r="K153" s="19">
        <f t="shared" si="10"/>
        <v>20</v>
      </c>
      <c r="L153" s="14" t="s">
        <v>314</v>
      </c>
      <c r="M153" s="34" t="s">
        <v>315</v>
      </c>
      <c r="N153" s="29"/>
      <c r="O153" s="2"/>
    </row>
    <row r="154" spans="2:15" ht="45" customHeight="1" x14ac:dyDescent="0.35">
      <c r="B154" s="7">
        <v>151</v>
      </c>
      <c r="C154" s="33" t="s">
        <v>12</v>
      </c>
      <c r="D154" s="14">
        <v>10397</v>
      </c>
      <c r="E154" s="15">
        <v>45434</v>
      </c>
      <c r="F154" s="16">
        <f t="shared" si="7"/>
        <v>45455</v>
      </c>
      <c r="G154" s="17">
        <f t="shared" si="8"/>
        <v>45462</v>
      </c>
      <c r="H154" s="14" t="s">
        <v>13</v>
      </c>
      <c r="I154" s="18"/>
      <c r="J154" s="15">
        <v>45436</v>
      </c>
      <c r="K154" s="19">
        <f t="shared" si="10"/>
        <v>2</v>
      </c>
      <c r="L154" s="14" t="s">
        <v>316</v>
      </c>
      <c r="M154" s="34" t="s">
        <v>317</v>
      </c>
      <c r="N154" s="29"/>
      <c r="O154" s="2"/>
    </row>
    <row r="155" spans="2:15" ht="45" customHeight="1" x14ac:dyDescent="0.35">
      <c r="B155" s="7">
        <v>152</v>
      </c>
      <c r="C155" s="33" t="s">
        <v>12</v>
      </c>
      <c r="D155" s="14">
        <v>10398</v>
      </c>
      <c r="E155" s="15">
        <v>45434</v>
      </c>
      <c r="F155" s="16">
        <f t="shared" si="7"/>
        <v>45455</v>
      </c>
      <c r="G155" s="17">
        <f t="shared" si="8"/>
        <v>45462</v>
      </c>
      <c r="H155" s="14" t="s">
        <v>13</v>
      </c>
      <c r="I155" s="18"/>
      <c r="J155" s="15">
        <v>45468</v>
      </c>
      <c r="K155" s="19">
        <f t="shared" si="10"/>
        <v>24</v>
      </c>
      <c r="L155" s="14" t="s">
        <v>318</v>
      </c>
      <c r="M155" s="34" t="s">
        <v>319</v>
      </c>
      <c r="N155" s="29"/>
      <c r="O155" s="2"/>
    </row>
    <row r="156" spans="2:15" ht="45" customHeight="1" x14ac:dyDescent="0.35">
      <c r="B156" s="7">
        <v>153</v>
      </c>
      <c r="C156" s="33" t="s">
        <v>12</v>
      </c>
      <c r="D156" s="14">
        <v>10399</v>
      </c>
      <c r="E156" s="15">
        <v>45435</v>
      </c>
      <c r="F156" s="16">
        <f t="shared" si="7"/>
        <v>45456</v>
      </c>
      <c r="G156" s="17">
        <f t="shared" si="8"/>
        <v>45463</v>
      </c>
      <c r="H156" s="14" t="s">
        <v>13</v>
      </c>
      <c r="I156" s="18"/>
      <c r="J156" s="15">
        <v>45442</v>
      </c>
      <c r="K156" s="19">
        <f t="shared" si="10"/>
        <v>5</v>
      </c>
      <c r="L156" s="14" t="s">
        <v>320</v>
      </c>
      <c r="M156" s="34" t="s">
        <v>321</v>
      </c>
      <c r="N156" s="29"/>
      <c r="O156" s="2"/>
    </row>
    <row r="157" spans="2:15" ht="45" customHeight="1" x14ac:dyDescent="0.35">
      <c r="B157" s="7">
        <v>154</v>
      </c>
      <c r="C157" s="33" t="s">
        <v>12</v>
      </c>
      <c r="D157" s="14">
        <v>10400</v>
      </c>
      <c r="E157" s="15">
        <v>45435</v>
      </c>
      <c r="F157" s="16">
        <f t="shared" si="7"/>
        <v>45456</v>
      </c>
      <c r="G157" s="17">
        <f t="shared" si="8"/>
        <v>45463</v>
      </c>
      <c r="H157" s="14" t="s">
        <v>13</v>
      </c>
      <c r="I157" s="18"/>
      <c r="J157" s="15">
        <v>45462</v>
      </c>
      <c r="K157" s="19">
        <f t="shared" si="10"/>
        <v>19</v>
      </c>
      <c r="L157" s="14" t="s">
        <v>322</v>
      </c>
      <c r="M157" s="34" t="s">
        <v>323</v>
      </c>
      <c r="N157" s="29"/>
      <c r="O157" s="2"/>
    </row>
    <row r="158" spans="2:15" ht="45" customHeight="1" x14ac:dyDescent="0.35">
      <c r="B158" s="7">
        <v>155</v>
      </c>
      <c r="C158" s="33" t="s">
        <v>12</v>
      </c>
      <c r="D158" s="14">
        <v>10401</v>
      </c>
      <c r="E158" s="15">
        <v>45435</v>
      </c>
      <c r="F158" s="16">
        <f t="shared" si="7"/>
        <v>45456</v>
      </c>
      <c r="G158" s="17">
        <f t="shared" si="8"/>
        <v>45463</v>
      </c>
      <c r="H158" s="14" t="s">
        <v>13</v>
      </c>
      <c r="I158" s="18"/>
      <c r="J158" s="15">
        <v>45448</v>
      </c>
      <c r="K158" s="19">
        <f t="shared" si="10"/>
        <v>9</v>
      </c>
      <c r="L158" s="14" t="s">
        <v>324</v>
      </c>
      <c r="M158" s="34" t="s">
        <v>325</v>
      </c>
      <c r="N158" s="29"/>
      <c r="O158" s="2"/>
    </row>
    <row r="159" spans="2:15" ht="45" customHeight="1" x14ac:dyDescent="0.35">
      <c r="B159" s="7">
        <v>156</v>
      </c>
      <c r="C159" s="33" t="s">
        <v>12</v>
      </c>
      <c r="D159" s="14">
        <v>10402</v>
      </c>
      <c r="E159" s="15">
        <v>45435</v>
      </c>
      <c r="F159" s="16">
        <f t="shared" si="7"/>
        <v>45456</v>
      </c>
      <c r="G159" s="17">
        <f t="shared" si="8"/>
        <v>45463</v>
      </c>
      <c r="H159" s="14" t="s">
        <v>13</v>
      </c>
      <c r="I159" s="18"/>
      <c r="J159" s="15">
        <v>45467</v>
      </c>
      <c r="K159" s="19">
        <f t="shared" si="10"/>
        <v>22</v>
      </c>
      <c r="L159" s="14" t="s">
        <v>326</v>
      </c>
      <c r="M159" s="34" t="s">
        <v>327</v>
      </c>
      <c r="N159" s="29"/>
      <c r="O159" s="2"/>
    </row>
    <row r="160" spans="2:15" ht="45" customHeight="1" x14ac:dyDescent="0.35">
      <c r="B160" s="7">
        <v>157</v>
      </c>
      <c r="C160" s="33" t="s">
        <v>12</v>
      </c>
      <c r="D160" s="14">
        <v>10403</v>
      </c>
      <c r="E160" s="15">
        <v>45435</v>
      </c>
      <c r="F160" s="16">
        <f t="shared" si="7"/>
        <v>45456</v>
      </c>
      <c r="G160" s="17">
        <f t="shared" si="8"/>
        <v>45463</v>
      </c>
      <c r="H160" s="14" t="s">
        <v>13</v>
      </c>
      <c r="I160" s="18"/>
      <c r="J160" s="15">
        <v>45450</v>
      </c>
      <c r="K160" s="19">
        <f t="shared" si="10"/>
        <v>11</v>
      </c>
      <c r="L160" s="14" t="s">
        <v>328</v>
      </c>
      <c r="M160" s="34" t="s">
        <v>329</v>
      </c>
      <c r="N160" s="29"/>
      <c r="O160" s="2"/>
    </row>
    <row r="161" spans="2:15" ht="45" customHeight="1" x14ac:dyDescent="0.35">
      <c r="B161" s="7">
        <v>158</v>
      </c>
      <c r="C161" s="33" t="s">
        <v>12</v>
      </c>
      <c r="D161" s="14">
        <v>10404</v>
      </c>
      <c r="E161" s="15">
        <v>45435</v>
      </c>
      <c r="F161" s="16">
        <f t="shared" si="7"/>
        <v>45456</v>
      </c>
      <c r="G161" s="17">
        <f t="shared" si="8"/>
        <v>45463</v>
      </c>
      <c r="H161" s="14" t="s">
        <v>13</v>
      </c>
      <c r="I161" s="18"/>
      <c r="J161" s="15">
        <v>45462</v>
      </c>
      <c r="K161" s="19">
        <f t="shared" si="10"/>
        <v>19</v>
      </c>
      <c r="L161" s="14" t="s">
        <v>330</v>
      </c>
      <c r="M161" s="34" t="s">
        <v>331</v>
      </c>
      <c r="N161" s="29"/>
      <c r="O161" s="2"/>
    </row>
    <row r="162" spans="2:15" ht="45" customHeight="1" x14ac:dyDescent="0.35">
      <c r="B162" s="7">
        <v>159</v>
      </c>
      <c r="C162" s="33" t="s">
        <v>12</v>
      </c>
      <c r="D162" s="14">
        <v>10405</v>
      </c>
      <c r="E162" s="15">
        <v>45435</v>
      </c>
      <c r="F162" s="16">
        <f t="shared" si="7"/>
        <v>45456</v>
      </c>
      <c r="G162" s="17">
        <f t="shared" si="8"/>
        <v>45463</v>
      </c>
      <c r="H162" s="14" t="s">
        <v>175</v>
      </c>
      <c r="I162" s="18"/>
      <c r="J162" s="15">
        <v>45436</v>
      </c>
      <c r="K162" s="19">
        <f t="shared" si="10"/>
        <v>1</v>
      </c>
      <c r="L162" s="14" t="s">
        <v>332</v>
      </c>
      <c r="M162" s="34" t="s">
        <v>333</v>
      </c>
      <c r="N162" s="29"/>
      <c r="O162" s="2"/>
    </row>
    <row r="163" spans="2:15" ht="45" customHeight="1" x14ac:dyDescent="0.35">
      <c r="B163" s="7">
        <v>160</v>
      </c>
      <c r="C163" s="33" t="s">
        <v>12</v>
      </c>
      <c r="D163" s="14">
        <v>10406</v>
      </c>
      <c r="E163" s="15">
        <v>45436</v>
      </c>
      <c r="F163" s="16">
        <f t="shared" si="7"/>
        <v>45457</v>
      </c>
      <c r="G163" s="17">
        <f t="shared" si="8"/>
        <v>45464</v>
      </c>
      <c r="H163" s="14" t="s">
        <v>13</v>
      </c>
      <c r="I163" s="18"/>
      <c r="J163" s="15">
        <v>45440</v>
      </c>
      <c r="K163" s="19">
        <f t="shared" si="10"/>
        <v>2</v>
      </c>
      <c r="L163" s="14" t="s">
        <v>334</v>
      </c>
      <c r="M163" s="34" t="s">
        <v>335</v>
      </c>
      <c r="N163" s="29"/>
      <c r="O163" s="2"/>
    </row>
    <row r="164" spans="2:15" ht="45" customHeight="1" x14ac:dyDescent="0.35">
      <c r="B164" s="7">
        <v>161</v>
      </c>
      <c r="C164" s="33" t="s">
        <v>12</v>
      </c>
      <c r="D164" s="14">
        <v>10408</v>
      </c>
      <c r="E164" s="15">
        <v>45436</v>
      </c>
      <c r="F164" s="16">
        <f t="shared" si="7"/>
        <v>45457</v>
      </c>
      <c r="G164" s="17">
        <f t="shared" si="8"/>
        <v>45464</v>
      </c>
      <c r="H164" s="14" t="s">
        <v>75</v>
      </c>
      <c r="I164" s="18"/>
      <c r="J164" s="15">
        <v>45460</v>
      </c>
      <c r="K164" s="19">
        <f t="shared" si="10"/>
        <v>16</v>
      </c>
      <c r="L164" s="14" t="s">
        <v>336</v>
      </c>
      <c r="M164" s="34" t="s">
        <v>337</v>
      </c>
      <c r="N164" s="29"/>
      <c r="O164" s="2"/>
    </row>
    <row r="165" spans="2:15" ht="45" customHeight="1" x14ac:dyDescent="0.35">
      <c r="B165" s="7">
        <v>162</v>
      </c>
      <c r="C165" s="33" t="s">
        <v>12</v>
      </c>
      <c r="D165" s="14">
        <v>10409</v>
      </c>
      <c r="E165" s="15">
        <v>45437</v>
      </c>
      <c r="F165" s="16">
        <f t="shared" si="7"/>
        <v>45457</v>
      </c>
      <c r="G165" s="17">
        <f t="shared" si="8"/>
        <v>45464</v>
      </c>
      <c r="H165" s="14" t="s">
        <v>13</v>
      </c>
      <c r="I165" s="18"/>
      <c r="J165" s="15">
        <v>45441</v>
      </c>
      <c r="K165" s="19">
        <f t="shared" si="10"/>
        <v>3</v>
      </c>
      <c r="L165" s="14" t="s">
        <v>338</v>
      </c>
      <c r="M165" s="34" t="s">
        <v>339</v>
      </c>
      <c r="N165" s="29"/>
      <c r="O165" s="2"/>
    </row>
    <row r="166" spans="2:15" ht="45" customHeight="1" x14ac:dyDescent="0.35">
      <c r="B166" s="7">
        <v>163</v>
      </c>
      <c r="C166" s="33" t="s">
        <v>12</v>
      </c>
      <c r="D166" s="14">
        <v>10410</v>
      </c>
      <c r="E166" s="15">
        <v>45438</v>
      </c>
      <c r="F166" s="16">
        <f t="shared" si="7"/>
        <v>45457</v>
      </c>
      <c r="G166" s="17">
        <f t="shared" si="8"/>
        <v>45464</v>
      </c>
      <c r="H166" s="14" t="s">
        <v>13</v>
      </c>
      <c r="I166" s="18"/>
      <c r="J166" s="15">
        <v>45455</v>
      </c>
      <c r="K166" s="19">
        <f t="shared" si="10"/>
        <v>13</v>
      </c>
      <c r="L166" s="14" t="s">
        <v>340</v>
      </c>
      <c r="M166" s="34" t="s">
        <v>341</v>
      </c>
      <c r="N166" s="29"/>
      <c r="O166" s="2"/>
    </row>
    <row r="167" spans="2:15" ht="45" customHeight="1" x14ac:dyDescent="0.35">
      <c r="B167" s="7">
        <v>164</v>
      </c>
      <c r="C167" s="33" t="s">
        <v>12</v>
      </c>
      <c r="D167" s="14">
        <v>10411</v>
      </c>
      <c r="E167" s="15">
        <v>45439</v>
      </c>
      <c r="F167" s="16">
        <f t="shared" si="7"/>
        <v>45460</v>
      </c>
      <c r="G167" s="17">
        <f t="shared" si="8"/>
        <v>45467</v>
      </c>
      <c r="H167" s="14" t="s">
        <v>147</v>
      </c>
      <c r="I167" s="18"/>
      <c r="J167" s="15"/>
      <c r="K167" s="19" t="str">
        <f t="shared" si="10"/>
        <v xml:space="preserve"> </v>
      </c>
      <c r="L167" s="14" t="s">
        <v>342</v>
      </c>
      <c r="M167" s="34" t="s">
        <v>343</v>
      </c>
      <c r="N167" s="29"/>
      <c r="O167" s="2"/>
    </row>
    <row r="168" spans="2:15" ht="45" customHeight="1" x14ac:dyDescent="0.35">
      <c r="B168" s="7">
        <v>165</v>
      </c>
      <c r="C168" s="33" t="s">
        <v>12</v>
      </c>
      <c r="D168" s="14">
        <v>10412</v>
      </c>
      <c r="E168" s="15">
        <v>45439</v>
      </c>
      <c r="F168" s="16">
        <f t="shared" si="7"/>
        <v>45460</v>
      </c>
      <c r="G168" s="17">
        <f t="shared" si="8"/>
        <v>45467</v>
      </c>
      <c r="H168" s="14" t="s">
        <v>13</v>
      </c>
      <c r="I168" s="18"/>
      <c r="J168" s="15">
        <v>45442</v>
      </c>
      <c r="K168" s="19">
        <f t="shared" si="10"/>
        <v>3</v>
      </c>
      <c r="L168" s="14" t="s">
        <v>344</v>
      </c>
      <c r="M168" s="34" t="s">
        <v>345</v>
      </c>
      <c r="N168" s="29"/>
      <c r="O168" s="2"/>
    </row>
    <row r="169" spans="2:15" ht="45" customHeight="1" x14ac:dyDescent="0.35">
      <c r="B169" s="7">
        <v>166</v>
      </c>
      <c r="C169" s="33" t="s">
        <v>12</v>
      </c>
      <c r="D169" s="14">
        <v>10413</v>
      </c>
      <c r="E169" s="15">
        <v>45439</v>
      </c>
      <c r="F169" s="16">
        <f t="shared" si="7"/>
        <v>45460</v>
      </c>
      <c r="G169" s="17">
        <f t="shared" si="8"/>
        <v>45467</v>
      </c>
      <c r="H169" s="14" t="s">
        <v>13</v>
      </c>
      <c r="I169" s="18"/>
      <c r="J169" s="15">
        <v>45446</v>
      </c>
      <c r="K169" s="19">
        <f t="shared" si="10"/>
        <v>5</v>
      </c>
      <c r="L169" s="14" t="s">
        <v>346</v>
      </c>
      <c r="M169" s="34" t="s">
        <v>347</v>
      </c>
      <c r="N169" s="29"/>
      <c r="O169" s="2"/>
    </row>
    <row r="170" spans="2:15" ht="45" customHeight="1" x14ac:dyDescent="0.35">
      <c r="B170" s="7">
        <v>167</v>
      </c>
      <c r="C170" s="33" t="s">
        <v>12</v>
      </c>
      <c r="D170" s="14">
        <v>10414</v>
      </c>
      <c r="E170" s="15">
        <v>45440</v>
      </c>
      <c r="F170" s="16">
        <f t="shared" si="7"/>
        <v>45461</v>
      </c>
      <c r="G170" s="17">
        <f t="shared" si="8"/>
        <v>45468</v>
      </c>
      <c r="H170" s="14" t="s">
        <v>13</v>
      </c>
      <c r="I170" s="18"/>
      <c r="J170" s="15">
        <v>45460</v>
      </c>
      <c r="K170" s="19">
        <f t="shared" si="10"/>
        <v>14</v>
      </c>
      <c r="L170" s="14" t="s">
        <v>348</v>
      </c>
      <c r="M170" s="34" t="s">
        <v>349</v>
      </c>
      <c r="N170" s="29"/>
      <c r="O170" s="2"/>
    </row>
    <row r="171" spans="2:15" ht="45" customHeight="1" x14ac:dyDescent="0.35">
      <c r="B171" s="7">
        <v>168</v>
      </c>
      <c r="C171" s="33" t="s">
        <v>12</v>
      </c>
      <c r="D171" s="14">
        <v>10415</v>
      </c>
      <c r="E171" s="15">
        <v>45440</v>
      </c>
      <c r="F171" s="16">
        <f t="shared" si="7"/>
        <v>45461</v>
      </c>
      <c r="G171" s="17">
        <f t="shared" si="8"/>
        <v>45468</v>
      </c>
      <c r="H171" s="14" t="s">
        <v>13</v>
      </c>
      <c r="I171" s="18"/>
      <c r="J171" s="15">
        <v>45441</v>
      </c>
      <c r="K171" s="19">
        <f t="shared" si="10"/>
        <v>1</v>
      </c>
      <c r="L171" s="14" t="s">
        <v>350</v>
      </c>
      <c r="M171" s="34" t="s">
        <v>351</v>
      </c>
      <c r="N171" s="29"/>
      <c r="O171" s="2"/>
    </row>
    <row r="172" spans="2:15" ht="45" customHeight="1" x14ac:dyDescent="0.35">
      <c r="B172" s="7">
        <v>169</v>
      </c>
      <c r="C172" s="33" t="s">
        <v>12</v>
      </c>
      <c r="D172" s="14">
        <v>10416</v>
      </c>
      <c r="E172" s="15">
        <v>45441</v>
      </c>
      <c r="F172" s="16">
        <f t="shared" si="7"/>
        <v>45462</v>
      </c>
      <c r="G172" s="17">
        <f t="shared" si="8"/>
        <v>45469</v>
      </c>
      <c r="H172" s="14" t="s">
        <v>13</v>
      </c>
      <c r="I172" s="18"/>
      <c r="J172" s="15">
        <v>45463</v>
      </c>
      <c r="K172" s="19">
        <f t="shared" si="10"/>
        <v>16</v>
      </c>
      <c r="L172" s="14" t="s">
        <v>352</v>
      </c>
      <c r="M172" s="34" t="s">
        <v>353</v>
      </c>
      <c r="N172" s="29"/>
      <c r="O172" s="2"/>
    </row>
    <row r="173" spans="2:15" ht="45" customHeight="1" x14ac:dyDescent="0.35">
      <c r="B173" s="7">
        <v>170</v>
      </c>
      <c r="C173" s="33" t="s">
        <v>12</v>
      </c>
      <c r="D173" s="14">
        <v>10417</v>
      </c>
      <c r="E173" s="15">
        <v>45441</v>
      </c>
      <c r="F173" s="16">
        <f t="shared" si="7"/>
        <v>45462</v>
      </c>
      <c r="G173" s="17">
        <f t="shared" si="8"/>
        <v>45469</v>
      </c>
      <c r="H173" s="14" t="s">
        <v>27</v>
      </c>
      <c r="I173" s="18" t="s">
        <v>354</v>
      </c>
      <c r="J173" s="15">
        <v>45460</v>
      </c>
      <c r="K173" s="19">
        <f t="shared" si="10"/>
        <v>13</v>
      </c>
      <c r="L173" s="14" t="s">
        <v>355</v>
      </c>
      <c r="M173" s="34" t="s">
        <v>356</v>
      </c>
      <c r="N173" s="29"/>
      <c r="O173" s="2"/>
    </row>
    <row r="174" spans="2:15" ht="45" customHeight="1" x14ac:dyDescent="0.35">
      <c r="B174" s="7">
        <v>171</v>
      </c>
      <c r="C174" s="33" t="s">
        <v>12</v>
      </c>
      <c r="D174" s="14">
        <v>10418</v>
      </c>
      <c r="E174" s="15">
        <v>45442</v>
      </c>
      <c r="F174" s="16">
        <f t="shared" si="7"/>
        <v>45463</v>
      </c>
      <c r="G174" s="17">
        <f t="shared" si="8"/>
        <v>45470</v>
      </c>
      <c r="H174" s="14" t="s">
        <v>13</v>
      </c>
      <c r="I174" s="18"/>
      <c r="J174" s="15">
        <v>45467</v>
      </c>
      <c r="K174" s="19">
        <f t="shared" si="10"/>
        <v>17</v>
      </c>
      <c r="L174" s="14" t="s">
        <v>357</v>
      </c>
      <c r="M174" s="34" t="s">
        <v>323</v>
      </c>
      <c r="N174" s="29"/>
      <c r="O174" s="2"/>
    </row>
    <row r="175" spans="2:15" ht="45" customHeight="1" x14ac:dyDescent="0.35">
      <c r="B175" s="7">
        <v>172</v>
      </c>
      <c r="C175" s="33" t="s">
        <v>12</v>
      </c>
      <c r="D175" s="14">
        <v>10419</v>
      </c>
      <c r="E175" s="15">
        <v>45442</v>
      </c>
      <c r="F175" s="16">
        <f t="shared" si="7"/>
        <v>45463</v>
      </c>
      <c r="G175" s="17">
        <f t="shared" si="8"/>
        <v>45470</v>
      </c>
      <c r="H175" s="14" t="s">
        <v>13</v>
      </c>
      <c r="I175" s="18"/>
      <c r="J175" s="15">
        <v>45447</v>
      </c>
      <c r="K175" s="19">
        <f t="shared" si="10"/>
        <v>3</v>
      </c>
      <c r="L175" s="14" t="s">
        <v>358</v>
      </c>
      <c r="M175" s="34" t="s">
        <v>359</v>
      </c>
      <c r="N175" s="29"/>
      <c r="O175" s="2"/>
    </row>
    <row r="176" spans="2:15" ht="45" customHeight="1" x14ac:dyDescent="0.35">
      <c r="B176" s="7">
        <v>173</v>
      </c>
      <c r="C176" s="33" t="s">
        <v>12</v>
      </c>
      <c r="D176" s="14">
        <v>10420</v>
      </c>
      <c r="E176" s="15">
        <v>45442</v>
      </c>
      <c r="F176" s="16">
        <f t="shared" si="7"/>
        <v>45463</v>
      </c>
      <c r="G176" s="17">
        <f t="shared" si="8"/>
        <v>45470</v>
      </c>
      <c r="H176" s="14"/>
      <c r="I176" s="18"/>
      <c r="J176" s="15">
        <v>45463</v>
      </c>
      <c r="K176" s="19">
        <f t="shared" si="10"/>
        <v>15</v>
      </c>
      <c r="L176" s="14" t="s">
        <v>352</v>
      </c>
      <c r="M176" s="34" t="s">
        <v>353</v>
      </c>
      <c r="N176" s="29"/>
      <c r="O176" s="2"/>
    </row>
    <row r="177" spans="2:15" ht="45" customHeight="1" x14ac:dyDescent="0.35">
      <c r="B177" s="7">
        <v>174</v>
      </c>
      <c r="C177" s="33" t="s">
        <v>12</v>
      </c>
      <c r="D177" s="14">
        <v>10421</v>
      </c>
      <c r="E177" s="15">
        <v>45443</v>
      </c>
      <c r="F177" s="16">
        <f t="shared" si="7"/>
        <v>45464</v>
      </c>
      <c r="G177" s="17">
        <f t="shared" si="8"/>
        <v>45471</v>
      </c>
      <c r="H177" s="14" t="s">
        <v>27</v>
      </c>
      <c r="I177" s="18" t="s">
        <v>37</v>
      </c>
      <c r="J177" s="15">
        <v>45460</v>
      </c>
      <c r="K177" s="19">
        <f t="shared" si="10"/>
        <v>11</v>
      </c>
      <c r="L177" s="14" t="s">
        <v>360</v>
      </c>
      <c r="M177" s="34" t="s">
        <v>361</v>
      </c>
      <c r="N177" s="29"/>
      <c r="O177" s="2"/>
    </row>
    <row r="178" spans="2:15" ht="45" customHeight="1" x14ac:dyDescent="0.35">
      <c r="B178" s="7">
        <v>175</v>
      </c>
      <c r="C178" s="33" t="s">
        <v>24</v>
      </c>
      <c r="D178" s="14">
        <v>10422</v>
      </c>
      <c r="E178" s="15">
        <v>45446</v>
      </c>
      <c r="F178" s="16">
        <f t="shared" si="7"/>
        <v>45467</v>
      </c>
      <c r="G178" s="17">
        <f t="shared" si="8"/>
        <v>45474</v>
      </c>
      <c r="H178" s="14" t="s">
        <v>13</v>
      </c>
      <c r="I178" s="18"/>
      <c r="J178" s="15">
        <v>45469</v>
      </c>
      <c r="K178" s="19">
        <f t="shared" si="10"/>
        <v>17</v>
      </c>
      <c r="L178" s="14" t="s">
        <v>362</v>
      </c>
      <c r="M178" s="34" t="s">
        <v>363</v>
      </c>
      <c r="N178" s="29"/>
      <c r="O178" s="2"/>
    </row>
    <row r="179" spans="2:15" ht="45" customHeight="1" x14ac:dyDescent="0.35">
      <c r="B179" s="7">
        <v>176</v>
      </c>
      <c r="C179" s="33" t="s">
        <v>24</v>
      </c>
      <c r="D179" s="14">
        <v>10423</v>
      </c>
      <c r="E179" s="15">
        <v>45446</v>
      </c>
      <c r="F179" s="16">
        <f t="shared" si="7"/>
        <v>45467</v>
      </c>
      <c r="G179" s="17">
        <f t="shared" si="8"/>
        <v>45474</v>
      </c>
      <c r="H179" s="14" t="s">
        <v>13</v>
      </c>
      <c r="I179" s="18"/>
      <c r="J179" s="15">
        <v>45469</v>
      </c>
      <c r="K179" s="19">
        <f t="shared" si="10"/>
        <v>17</v>
      </c>
      <c r="L179" s="14" t="s">
        <v>364</v>
      </c>
      <c r="M179" s="34" t="s">
        <v>365</v>
      </c>
      <c r="N179" s="29"/>
      <c r="O179" s="2"/>
    </row>
    <row r="180" spans="2:15" ht="45" customHeight="1" x14ac:dyDescent="0.35">
      <c r="B180" s="7">
        <v>177</v>
      </c>
      <c r="C180" s="33" t="s">
        <v>24</v>
      </c>
      <c r="D180" s="14">
        <v>10424</v>
      </c>
      <c r="E180" s="15">
        <v>45446</v>
      </c>
      <c r="F180" s="16">
        <f t="shared" si="7"/>
        <v>45467</v>
      </c>
      <c r="G180" s="17">
        <f t="shared" si="8"/>
        <v>45474</v>
      </c>
      <c r="H180" s="14" t="s">
        <v>13</v>
      </c>
      <c r="I180" s="18"/>
      <c r="J180" s="15">
        <v>45469</v>
      </c>
      <c r="K180" s="19">
        <f t="shared" si="10"/>
        <v>17</v>
      </c>
      <c r="L180" s="14" t="s">
        <v>366</v>
      </c>
      <c r="M180" s="34" t="s">
        <v>367</v>
      </c>
      <c r="N180" s="29"/>
      <c r="O180" s="2"/>
    </row>
    <row r="181" spans="2:15" ht="45" customHeight="1" x14ac:dyDescent="0.35">
      <c r="B181" s="7">
        <v>178</v>
      </c>
      <c r="C181" s="33" t="s">
        <v>12</v>
      </c>
      <c r="D181" s="14">
        <v>10425</v>
      </c>
      <c r="E181" s="15">
        <v>45446</v>
      </c>
      <c r="F181" s="16">
        <f t="shared" si="7"/>
        <v>45467</v>
      </c>
      <c r="G181" s="17">
        <f t="shared" si="8"/>
        <v>45474</v>
      </c>
      <c r="H181" s="14" t="s">
        <v>13</v>
      </c>
      <c r="I181" s="18"/>
      <c r="J181" s="15">
        <v>45449</v>
      </c>
      <c r="K181" s="19">
        <f t="shared" si="10"/>
        <v>3</v>
      </c>
      <c r="L181" s="14" t="s">
        <v>368</v>
      </c>
      <c r="M181" s="34" t="s">
        <v>369</v>
      </c>
      <c r="N181" s="29"/>
      <c r="O181" s="2"/>
    </row>
    <row r="182" spans="2:15" ht="45" customHeight="1" x14ac:dyDescent="0.35">
      <c r="B182" s="7">
        <v>179</v>
      </c>
      <c r="C182" s="33" t="s">
        <v>12</v>
      </c>
      <c r="D182" s="14">
        <v>10426</v>
      </c>
      <c r="E182" s="15">
        <v>45446</v>
      </c>
      <c r="F182" s="16">
        <f t="shared" si="7"/>
        <v>45467</v>
      </c>
      <c r="G182" s="17">
        <f t="shared" si="8"/>
        <v>45474</v>
      </c>
      <c r="H182" s="14" t="s">
        <v>13</v>
      </c>
      <c r="I182" s="18"/>
      <c r="J182" s="15">
        <v>45447</v>
      </c>
      <c r="K182" s="19">
        <f t="shared" si="10"/>
        <v>1</v>
      </c>
      <c r="L182" s="14" t="s">
        <v>370</v>
      </c>
      <c r="M182" s="34" t="s">
        <v>302</v>
      </c>
      <c r="N182" s="29"/>
      <c r="O182" s="2"/>
    </row>
    <row r="183" spans="2:15" ht="45" customHeight="1" x14ac:dyDescent="0.35">
      <c r="B183" s="7">
        <v>180</v>
      </c>
      <c r="C183" s="33" t="s">
        <v>12</v>
      </c>
      <c r="D183" s="14">
        <v>10428</v>
      </c>
      <c r="E183" s="15">
        <v>45446</v>
      </c>
      <c r="F183" s="16">
        <f t="shared" si="7"/>
        <v>45467</v>
      </c>
      <c r="G183" s="17">
        <f t="shared" si="8"/>
        <v>45474</v>
      </c>
      <c r="H183" s="14" t="s">
        <v>13</v>
      </c>
      <c r="I183" s="18"/>
      <c r="J183" s="15">
        <v>45481</v>
      </c>
      <c r="K183" s="19">
        <f t="shared" si="10"/>
        <v>25</v>
      </c>
      <c r="L183" s="14" t="s">
        <v>371</v>
      </c>
      <c r="M183" s="34" t="s">
        <v>372</v>
      </c>
      <c r="N183" s="29"/>
      <c r="O183" s="2"/>
    </row>
    <row r="184" spans="2:15" ht="45" customHeight="1" x14ac:dyDescent="0.35">
      <c r="B184" s="7">
        <v>181</v>
      </c>
      <c r="C184" s="33" t="s">
        <v>24</v>
      </c>
      <c r="D184" s="14">
        <v>10429</v>
      </c>
      <c r="E184" s="15">
        <v>45446</v>
      </c>
      <c r="F184" s="16">
        <f t="shared" si="7"/>
        <v>45467</v>
      </c>
      <c r="G184" s="17">
        <f t="shared" si="8"/>
        <v>45474</v>
      </c>
      <c r="H184" s="14" t="s">
        <v>13</v>
      </c>
      <c r="I184" s="18"/>
      <c r="J184" s="15">
        <v>45469</v>
      </c>
      <c r="K184" s="19">
        <f t="shared" si="10"/>
        <v>17</v>
      </c>
      <c r="L184" s="14" t="s">
        <v>373</v>
      </c>
      <c r="M184" s="34" t="s">
        <v>367</v>
      </c>
      <c r="N184" s="29"/>
      <c r="O184" s="2"/>
    </row>
    <row r="185" spans="2:15" ht="45" customHeight="1" x14ac:dyDescent="0.35">
      <c r="B185" s="7">
        <v>182</v>
      </c>
      <c r="C185" s="33" t="s">
        <v>12</v>
      </c>
      <c r="D185" s="14">
        <v>10430</v>
      </c>
      <c r="E185" s="15">
        <v>45446</v>
      </c>
      <c r="F185" s="16">
        <f t="shared" si="7"/>
        <v>45467</v>
      </c>
      <c r="G185" s="17">
        <f t="shared" si="8"/>
        <v>45474</v>
      </c>
      <c r="H185" s="14" t="s">
        <v>13</v>
      </c>
      <c r="I185" s="18"/>
      <c r="J185" s="15">
        <v>45469</v>
      </c>
      <c r="K185" s="19">
        <f t="shared" si="10"/>
        <v>17</v>
      </c>
      <c r="L185" s="14" t="s">
        <v>374</v>
      </c>
      <c r="M185" s="34" t="s">
        <v>375</v>
      </c>
      <c r="N185" s="29"/>
      <c r="O185" s="2"/>
    </row>
    <row r="186" spans="2:15" ht="45" customHeight="1" x14ac:dyDescent="0.35">
      <c r="B186" s="7">
        <v>183</v>
      </c>
      <c r="C186" s="33" t="s">
        <v>12</v>
      </c>
      <c r="D186" s="14">
        <v>10431</v>
      </c>
      <c r="E186" s="15">
        <v>45446</v>
      </c>
      <c r="F186" s="16">
        <f t="shared" si="7"/>
        <v>45467</v>
      </c>
      <c r="G186" s="17">
        <f t="shared" si="8"/>
        <v>45474</v>
      </c>
      <c r="H186" s="14" t="s">
        <v>13</v>
      </c>
      <c r="I186" s="18"/>
      <c r="J186" s="15">
        <v>45463</v>
      </c>
      <c r="K186" s="19">
        <f t="shared" si="10"/>
        <v>13</v>
      </c>
      <c r="L186" s="14" t="s">
        <v>376</v>
      </c>
      <c r="M186" s="34" t="s">
        <v>377</v>
      </c>
      <c r="N186" s="29"/>
      <c r="O186" s="2"/>
    </row>
    <row r="187" spans="2:15" ht="45" customHeight="1" x14ac:dyDescent="0.35">
      <c r="B187" s="7">
        <v>184</v>
      </c>
      <c r="C187" s="33" t="s">
        <v>24</v>
      </c>
      <c r="D187" s="14">
        <v>10432</v>
      </c>
      <c r="E187" s="15">
        <v>45446</v>
      </c>
      <c r="F187" s="16">
        <f t="shared" si="7"/>
        <v>45467</v>
      </c>
      <c r="G187" s="17">
        <f t="shared" si="8"/>
        <v>45474</v>
      </c>
      <c r="H187" s="14" t="s">
        <v>13</v>
      </c>
      <c r="I187" s="18"/>
      <c r="J187" s="15">
        <v>45469</v>
      </c>
      <c r="K187" s="19">
        <f t="shared" si="10"/>
        <v>17</v>
      </c>
      <c r="L187" s="14" t="s">
        <v>373</v>
      </c>
      <c r="M187" s="34" t="s">
        <v>367</v>
      </c>
      <c r="N187" s="29"/>
      <c r="O187" s="2"/>
    </row>
    <row r="188" spans="2:15" ht="45" customHeight="1" x14ac:dyDescent="0.35">
      <c r="B188" s="7">
        <v>185</v>
      </c>
      <c r="C188" s="33" t="s">
        <v>12</v>
      </c>
      <c r="D188" s="14">
        <v>10433</v>
      </c>
      <c r="E188" s="15">
        <v>45446</v>
      </c>
      <c r="F188" s="16">
        <f t="shared" si="7"/>
        <v>45467</v>
      </c>
      <c r="G188" s="17">
        <f t="shared" si="8"/>
        <v>45474</v>
      </c>
      <c r="H188" s="14" t="s">
        <v>13</v>
      </c>
      <c r="I188" s="18"/>
      <c r="J188" s="15">
        <v>45448</v>
      </c>
      <c r="K188" s="19">
        <f t="shared" si="10"/>
        <v>2</v>
      </c>
      <c r="L188" s="14" t="s">
        <v>378</v>
      </c>
      <c r="M188" s="34" t="s">
        <v>379</v>
      </c>
      <c r="N188" s="29"/>
      <c r="O188" s="2"/>
    </row>
    <row r="189" spans="2:15" ht="45" customHeight="1" x14ac:dyDescent="0.35">
      <c r="B189" s="7">
        <v>186</v>
      </c>
      <c r="C189" s="33" t="s">
        <v>24</v>
      </c>
      <c r="D189" s="14">
        <v>10434</v>
      </c>
      <c r="E189" s="15">
        <v>45448</v>
      </c>
      <c r="F189" s="16">
        <f t="shared" si="7"/>
        <v>45469</v>
      </c>
      <c r="G189" s="17">
        <f t="shared" si="8"/>
        <v>45476</v>
      </c>
      <c r="H189" s="14" t="s">
        <v>13</v>
      </c>
      <c r="I189" s="18"/>
      <c r="J189" s="15">
        <v>45469</v>
      </c>
      <c r="K189" s="19">
        <f t="shared" si="10"/>
        <v>15</v>
      </c>
      <c r="L189" s="14" t="s">
        <v>380</v>
      </c>
      <c r="M189" s="34" t="s">
        <v>381</v>
      </c>
      <c r="N189" s="29"/>
      <c r="O189" s="2"/>
    </row>
    <row r="190" spans="2:15" ht="45" customHeight="1" x14ac:dyDescent="0.35">
      <c r="B190" s="7">
        <v>187</v>
      </c>
      <c r="C190" s="33" t="s">
        <v>24</v>
      </c>
      <c r="D190" s="14">
        <v>10435</v>
      </c>
      <c r="E190" s="15">
        <v>45448</v>
      </c>
      <c r="F190" s="16">
        <f t="shared" si="7"/>
        <v>45469</v>
      </c>
      <c r="G190" s="17">
        <f t="shared" si="8"/>
        <v>45476</v>
      </c>
      <c r="H190" s="14" t="s">
        <v>13</v>
      </c>
      <c r="I190" s="18"/>
      <c r="J190" s="15">
        <v>45469</v>
      </c>
      <c r="K190" s="19">
        <f t="shared" si="10"/>
        <v>15</v>
      </c>
      <c r="L190" s="14" t="s">
        <v>382</v>
      </c>
      <c r="M190" s="34" t="s">
        <v>367</v>
      </c>
      <c r="N190" s="29"/>
      <c r="O190" s="2"/>
    </row>
    <row r="191" spans="2:15" ht="45" customHeight="1" x14ac:dyDescent="0.35">
      <c r="B191" s="7">
        <v>188</v>
      </c>
      <c r="C191" s="33" t="s">
        <v>24</v>
      </c>
      <c r="D191" s="14">
        <v>10436</v>
      </c>
      <c r="E191" s="15">
        <v>45448</v>
      </c>
      <c r="F191" s="16">
        <f t="shared" si="7"/>
        <v>45469</v>
      </c>
      <c r="G191" s="17">
        <f t="shared" si="8"/>
        <v>45476</v>
      </c>
      <c r="H191" s="14" t="s">
        <v>13</v>
      </c>
      <c r="I191" s="18"/>
      <c r="J191" s="15">
        <v>45469</v>
      </c>
      <c r="K191" s="19">
        <f t="shared" si="10"/>
        <v>15</v>
      </c>
      <c r="L191" s="14" t="s">
        <v>383</v>
      </c>
      <c r="M191" s="34" t="s">
        <v>367</v>
      </c>
      <c r="N191" s="29"/>
      <c r="O191" s="2"/>
    </row>
    <row r="192" spans="2:15" ht="45" customHeight="1" x14ac:dyDescent="0.35">
      <c r="B192" s="7">
        <v>189</v>
      </c>
      <c r="C192" s="33" t="s">
        <v>24</v>
      </c>
      <c r="D192" s="14">
        <v>10437</v>
      </c>
      <c r="E192" s="15">
        <v>45448</v>
      </c>
      <c r="F192" s="16">
        <f t="shared" si="7"/>
        <v>45469</v>
      </c>
      <c r="G192" s="17">
        <f t="shared" si="8"/>
        <v>45476</v>
      </c>
      <c r="H192" s="14" t="s">
        <v>13</v>
      </c>
      <c r="I192" s="18"/>
      <c r="J192" s="15">
        <v>45469</v>
      </c>
      <c r="K192" s="19">
        <f t="shared" si="10"/>
        <v>15</v>
      </c>
      <c r="L192" s="14" t="s">
        <v>384</v>
      </c>
      <c r="M192" s="34" t="s">
        <v>367</v>
      </c>
      <c r="N192" s="29"/>
      <c r="O192" s="2"/>
    </row>
    <row r="193" spans="2:15" ht="45" customHeight="1" x14ac:dyDescent="0.35">
      <c r="B193" s="7">
        <v>190</v>
      </c>
      <c r="C193" s="33" t="s">
        <v>24</v>
      </c>
      <c r="D193" s="14">
        <v>10438</v>
      </c>
      <c r="E193" s="15">
        <v>45448</v>
      </c>
      <c r="F193" s="16">
        <f t="shared" si="7"/>
        <v>45469</v>
      </c>
      <c r="G193" s="17">
        <f t="shared" si="8"/>
        <v>45476</v>
      </c>
      <c r="H193" s="14" t="s">
        <v>13</v>
      </c>
      <c r="I193" s="18"/>
      <c r="J193" s="15">
        <v>45469</v>
      </c>
      <c r="K193" s="19">
        <f t="shared" si="10"/>
        <v>15</v>
      </c>
      <c r="L193" s="14" t="s">
        <v>385</v>
      </c>
      <c r="M193" s="34" t="s">
        <v>367</v>
      </c>
      <c r="N193" s="29"/>
      <c r="O193" s="2"/>
    </row>
    <row r="194" spans="2:15" ht="45" customHeight="1" x14ac:dyDescent="0.35">
      <c r="B194" s="7">
        <v>191</v>
      </c>
      <c r="C194" s="33" t="s">
        <v>24</v>
      </c>
      <c r="D194" s="14">
        <v>10439</v>
      </c>
      <c r="E194" s="15">
        <v>45448</v>
      </c>
      <c r="F194" s="16">
        <f t="shared" si="7"/>
        <v>45469</v>
      </c>
      <c r="G194" s="17">
        <f t="shared" si="8"/>
        <v>45476</v>
      </c>
      <c r="H194" s="14" t="s">
        <v>13</v>
      </c>
      <c r="I194" s="18"/>
      <c r="J194" s="15">
        <v>45469</v>
      </c>
      <c r="K194" s="19">
        <f t="shared" si="10"/>
        <v>15</v>
      </c>
      <c r="L194" s="14" t="s">
        <v>383</v>
      </c>
      <c r="M194" s="34" t="s">
        <v>367</v>
      </c>
      <c r="N194" s="29"/>
      <c r="O194" s="2"/>
    </row>
    <row r="195" spans="2:15" ht="45" customHeight="1" x14ac:dyDescent="0.35">
      <c r="B195" s="7">
        <v>192</v>
      </c>
      <c r="C195" s="33" t="s">
        <v>12</v>
      </c>
      <c r="D195" s="14">
        <v>10440</v>
      </c>
      <c r="E195" s="15">
        <v>45447</v>
      </c>
      <c r="F195" s="16">
        <f t="shared" si="7"/>
        <v>45468</v>
      </c>
      <c r="G195" s="17">
        <f t="shared" si="8"/>
        <v>45475</v>
      </c>
      <c r="H195" s="14" t="s">
        <v>13</v>
      </c>
      <c r="I195" s="18"/>
      <c r="J195" s="15">
        <v>45467</v>
      </c>
      <c r="K195" s="19">
        <f t="shared" si="10"/>
        <v>14</v>
      </c>
      <c r="L195" s="14" t="s">
        <v>386</v>
      </c>
      <c r="M195" s="34" t="s">
        <v>387</v>
      </c>
      <c r="N195" s="29"/>
      <c r="O195" s="2"/>
    </row>
    <row r="196" spans="2:15" ht="45" customHeight="1" x14ac:dyDescent="0.35">
      <c r="B196" s="7">
        <v>193</v>
      </c>
      <c r="C196" s="33" t="s">
        <v>12</v>
      </c>
      <c r="D196" s="14">
        <v>10441</v>
      </c>
      <c r="E196" s="15">
        <v>45416</v>
      </c>
      <c r="F196" s="16">
        <f t="shared" ref="F196:F246" si="11">IF(E196&lt;=0,"",WORKDAY(E196,15))</f>
        <v>45436</v>
      </c>
      <c r="G196" s="17">
        <f t="shared" ref="G196:G235" si="12">IF(E196&lt;=0,"",WORKDAY(E196,20))</f>
        <v>45443</v>
      </c>
      <c r="H196" s="14" t="s">
        <v>13</v>
      </c>
      <c r="I196" s="18"/>
      <c r="J196" s="15">
        <v>45449</v>
      </c>
      <c r="K196" s="19">
        <f t="shared" si="10"/>
        <v>24</v>
      </c>
      <c r="L196" s="14" t="s">
        <v>388</v>
      </c>
      <c r="M196" s="34" t="s">
        <v>389</v>
      </c>
      <c r="N196" s="29"/>
      <c r="O196" s="2"/>
    </row>
    <row r="197" spans="2:15" ht="45" customHeight="1" x14ac:dyDescent="0.35">
      <c r="B197" s="7">
        <v>194</v>
      </c>
      <c r="C197" s="33" t="s">
        <v>12</v>
      </c>
      <c r="D197" s="14">
        <v>10442</v>
      </c>
      <c r="E197" s="15">
        <v>45416</v>
      </c>
      <c r="F197" s="16">
        <f t="shared" si="11"/>
        <v>45436</v>
      </c>
      <c r="G197" s="17">
        <f t="shared" si="12"/>
        <v>45443</v>
      </c>
      <c r="H197" s="14" t="s">
        <v>13</v>
      </c>
      <c r="I197" s="18"/>
      <c r="J197" s="15">
        <v>45449</v>
      </c>
      <c r="K197" s="19">
        <f t="shared" si="10"/>
        <v>24</v>
      </c>
      <c r="L197" s="14" t="s">
        <v>390</v>
      </c>
      <c r="M197" s="34" t="s">
        <v>391</v>
      </c>
      <c r="N197" s="29"/>
      <c r="O197" s="2"/>
    </row>
    <row r="198" spans="2:15" ht="45" customHeight="1" x14ac:dyDescent="0.35">
      <c r="B198" s="7">
        <v>195</v>
      </c>
      <c r="C198" s="33" t="s">
        <v>12</v>
      </c>
      <c r="D198" s="14">
        <v>10443</v>
      </c>
      <c r="E198" s="15">
        <v>45448</v>
      </c>
      <c r="F198" s="16">
        <f t="shared" si="11"/>
        <v>45469</v>
      </c>
      <c r="G198" s="17">
        <f t="shared" si="12"/>
        <v>45476</v>
      </c>
      <c r="H198" s="14" t="s">
        <v>13</v>
      </c>
      <c r="I198" s="22"/>
      <c r="J198" s="15">
        <v>45470</v>
      </c>
      <c r="K198" s="19">
        <f t="shared" si="10"/>
        <v>16</v>
      </c>
      <c r="L198" s="14" t="s">
        <v>392</v>
      </c>
      <c r="M198" s="34" t="s">
        <v>393</v>
      </c>
      <c r="N198" s="29"/>
      <c r="O198" s="2"/>
    </row>
    <row r="199" spans="2:15" ht="45" customHeight="1" x14ac:dyDescent="0.35">
      <c r="B199" s="7">
        <v>196</v>
      </c>
      <c r="C199" s="33" t="s">
        <v>12</v>
      </c>
      <c r="D199" s="14">
        <v>10444</v>
      </c>
      <c r="E199" s="15">
        <v>45448</v>
      </c>
      <c r="F199" s="16">
        <f t="shared" si="11"/>
        <v>45469</v>
      </c>
      <c r="G199" s="17">
        <f t="shared" si="12"/>
        <v>45476</v>
      </c>
      <c r="H199" s="14" t="s">
        <v>13</v>
      </c>
      <c r="I199" s="18"/>
      <c r="J199" s="15">
        <v>45450</v>
      </c>
      <c r="K199" s="19">
        <f t="shared" si="10"/>
        <v>2</v>
      </c>
      <c r="L199" s="14" t="s">
        <v>394</v>
      </c>
      <c r="M199" s="34" t="s">
        <v>158</v>
      </c>
      <c r="N199" s="29"/>
      <c r="O199" s="2"/>
    </row>
    <row r="200" spans="2:15" ht="45" customHeight="1" x14ac:dyDescent="0.35">
      <c r="B200" s="7">
        <v>197</v>
      </c>
      <c r="C200" s="33" t="s">
        <v>24</v>
      </c>
      <c r="D200" s="14">
        <v>10445</v>
      </c>
      <c r="E200" s="15">
        <v>45448</v>
      </c>
      <c r="F200" s="16">
        <f t="shared" si="11"/>
        <v>45469</v>
      </c>
      <c r="G200" s="17">
        <f t="shared" si="12"/>
        <v>45476</v>
      </c>
      <c r="H200" s="14" t="s">
        <v>13</v>
      </c>
      <c r="I200" s="18"/>
      <c r="J200" s="15">
        <v>45469</v>
      </c>
      <c r="K200" s="19">
        <f t="shared" si="10"/>
        <v>15</v>
      </c>
      <c r="L200" s="14" t="s">
        <v>395</v>
      </c>
      <c r="M200" s="34" t="s">
        <v>363</v>
      </c>
      <c r="N200" s="29"/>
      <c r="O200" s="2"/>
    </row>
    <row r="201" spans="2:15" ht="45" customHeight="1" x14ac:dyDescent="0.35">
      <c r="B201" s="7">
        <v>198</v>
      </c>
      <c r="C201" s="33" t="s">
        <v>24</v>
      </c>
      <c r="D201" s="14">
        <v>10446</v>
      </c>
      <c r="E201" s="15">
        <v>45448</v>
      </c>
      <c r="F201" s="16">
        <f t="shared" si="11"/>
        <v>45469</v>
      </c>
      <c r="G201" s="17">
        <f t="shared" si="12"/>
        <v>45476</v>
      </c>
      <c r="H201" s="14" t="s">
        <v>13</v>
      </c>
      <c r="I201" s="18"/>
      <c r="J201" s="15">
        <v>45469</v>
      </c>
      <c r="K201" s="19">
        <f t="shared" si="10"/>
        <v>15</v>
      </c>
      <c r="L201" s="14" t="s">
        <v>396</v>
      </c>
      <c r="M201" s="34" t="s">
        <v>367</v>
      </c>
      <c r="N201" s="29"/>
      <c r="O201" s="2"/>
    </row>
    <row r="202" spans="2:15" ht="45" customHeight="1" x14ac:dyDescent="0.35">
      <c r="B202" s="7">
        <v>199</v>
      </c>
      <c r="C202" s="33" t="s">
        <v>24</v>
      </c>
      <c r="D202" s="14">
        <v>10447</v>
      </c>
      <c r="E202" s="15">
        <v>45449</v>
      </c>
      <c r="F202" s="16">
        <f t="shared" si="11"/>
        <v>45470</v>
      </c>
      <c r="G202" s="17">
        <f t="shared" si="12"/>
        <v>45477</v>
      </c>
      <c r="H202" s="14" t="s">
        <v>13</v>
      </c>
      <c r="I202" s="18"/>
      <c r="J202" s="15">
        <v>45469</v>
      </c>
      <c r="K202" s="19">
        <f t="shared" si="10"/>
        <v>14</v>
      </c>
      <c r="L202" s="14" t="s">
        <v>397</v>
      </c>
      <c r="M202" s="34" t="s">
        <v>367</v>
      </c>
      <c r="N202" s="29"/>
      <c r="O202" s="2"/>
    </row>
    <row r="203" spans="2:15" ht="45" customHeight="1" x14ac:dyDescent="0.35">
      <c r="B203" s="7">
        <v>200</v>
      </c>
      <c r="C203" s="33" t="s">
        <v>12</v>
      </c>
      <c r="D203" s="14">
        <v>10448</v>
      </c>
      <c r="E203" s="15">
        <v>45449</v>
      </c>
      <c r="F203" s="16">
        <f t="shared" si="11"/>
        <v>45470</v>
      </c>
      <c r="G203" s="17">
        <f t="shared" si="12"/>
        <v>45477</v>
      </c>
      <c r="H203" s="14" t="s">
        <v>13</v>
      </c>
      <c r="I203" s="18"/>
      <c r="J203" s="15">
        <v>45488</v>
      </c>
      <c r="K203" s="19">
        <f t="shared" si="10"/>
        <v>27</v>
      </c>
      <c r="L203" s="14" t="s">
        <v>398</v>
      </c>
      <c r="M203" s="34" t="s">
        <v>399</v>
      </c>
      <c r="N203" s="29"/>
      <c r="O203" s="2"/>
    </row>
    <row r="204" spans="2:15" ht="45" customHeight="1" x14ac:dyDescent="0.35">
      <c r="B204" s="7">
        <v>201</v>
      </c>
      <c r="C204" s="33" t="s">
        <v>12</v>
      </c>
      <c r="D204" s="14">
        <v>10449</v>
      </c>
      <c r="E204" s="15">
        <v>45450</v>
      </c>
      <c r="F204" s="16">
        <f t="shared" si="11"/>
        <v>45471</v>
      </c>
      <c r="G204" s="17">
        <f t="shared" si="12"/>
        <v>45478</v>
      </c>
      <c r="H204" s="14" t="s">
        <v>13</v>
      </c>
      <c r="I204" s="18"/>
      <c r="J204" s="15">
        <v>45470</v>
      </c>
      <c r="K204" s="19">
        <f t="shared" si="10"/>
        <v>14</v>
      </c>
      <c r="L204" s="14" t="s">
        <v>400</v>
      </c>
      <c r="M204" s="34" t="s">
        <v>401</v>
      </c>
      <c r="N204" s="29"/>
      <c r="O204" s="2"/>
    </row>
    <row r="205" spans="2:15" ht="45" customHeight="1" x14ac:dyDescent="0.35">
      <c r="B205" s="7">
        <v>202</v>
      </c>
      <c r="C205" s="33" t="s">
        <v>12</v>
      </c>
      <c r="D205" s="14">
        <v>10450</v>
      </c>
      <c r="E205" s="15">
        <v>45448</v>
      </c>
      <c r="F205" s="16">
        <f t="shared" si="11"/>
        <v>45469</v>
      </c>
      <c r="G205" s="17">
        <f t="shared" si="12"/>
        <v>45476</v>
      </c>
      <c r="H205" s="14" t="s">
        <v>13</v>
      </c>
      <c r="I205" s="18"/>
      <c r="J205" s="15">
        <v>45467</v>
      </c>
      <c r="K205" s="19">
        <f t="shared" si="10"/>
        <v>13</v>
      </c>
      <c r="L205" s="14" t="s">
        <v>402</v>
      </c>
      <c r="M205" s="34" t="s">
        <v>403</v>
      </c>
      <c r="N205" s="29"/>
      <c r="O205" s="2"/>
    </row>
    <row r="206" spans="2:15" ht="45" customHeight="1" x14ac:dyDescent="0.35">
      <c r="B206" s="7">
        <v>203</v>
      </c>
      <c r="C206" s="33" t="s">
        <v>24</v>
      </c>
      <c r="D206" s="14">
        <v>10451</v>
      </c>
      <c r="E206" s="15">
        <v>45449</v>
      </c>
      <c r="F206" s="16">
        <f t="shared" si="11"/>
        <v>45470</v>
      </c>
      <c r="G206" s="17">
        <f t="shared" si="12"/>
        <v>45477</v>
      </c>
      <c r="H206" s="14" t="s">
        <v>13</v>
      </c>
      <c r="I206" s="18"/>
      <c r="J206" s="15">
        <v>45469</v>
      </c>
      <c r="K206" s="19">
        <f t="shared" si="10"/>
        <v>14</v>
      </c>
      <c r="L206" s="14" t="s">
        <v>404</v>
      </c>
      <c r="M206" s="34" t="s">
        <v>367</v>
      </c>
      <c r="N206" s="29"/>
      <c r="O206" s="2"/>
    </row>
    <row r="207" spans="2:15" ht="45" customHeight="1" x14ac:dyDescent="0.35">
      <c r="B207" s="7">
        <v>204</v>
      </c>
      <c r="C207" s="33" t="s">
        <v>24</v>
      </c>
      <c r="D207" s="14">
        <v>10452</v>
      </c>
      <c r="E207" s="15">
        <v>45449</v>
      </c>
      <c r="F207" s="16">
        <f t="shared" si="11"/>
        <v>45470</v>
      </c>
      <c r="G207" s="17">
        <f t="shared" si="12"/>
        <v>45477</v>
      </c>
      <c r="H207" s="14" t="s">
        <v>13</v>
      </c>
      <c r="I207" s="18"/>
      <c r="J207" s="15">
        <v>45469</v>
      </c>
      <c r="K207" s="19">
        <f t="shared" si="10"/>
        <v>14</v>
      </c>
      <c r="L207" s="14" t="s">
        <v>405</v>
      </c>
      <c r="M207" s="34" t="s">
        <v>367</v>
      </c>
      <c r="N207" s="29"/>
      <c r="O207" s="2"/>
    </row>
    <row r="208" spans="2:15" ht="45" customHeight="1" x14ac:dyDescent="0.35">
      <c r="B208" s="7">
        <v>205</v>
      </c>
      <c r="C208" s="33" t="s">
        <v>12</v>
      </c>
      <c r="D208" s="14">
        <v>10453</v>
      </c>
      <c r="E208" s="15">
        <v>45449</v>
      </c>
      <c r="F208" s="16">
        <f t="shared" si="11"/>
        <v>45470</v>
      </c>
      <c r="G208" s="17">
        <f t="shared" si="12"/>
        <v>45477</v>
      </c>
      <c r="H208" s="14" t="s">
        <v>13</v>
      </c>
      <c r="I208" s="18"/>
      <c r="J208" s="15">
        <v>45461</v>
      </c>
      <c r="K208" s="19">
        <f t="shared" si="10"/>
        <v>8</v>
      </c>
      <c r="L208" s="14" t="s">
        <v>406</v>
      </c>
      <c r="M208" s="34" t="s">
        <v>407</v>
      </c>
      <c r="N208" s="29"/>
      <c r="O208" s="2"/>
    </row>
    <row r="209" spans="2:15" ht="45" customHeight="1" x14ac:dyDescent="0.35">
      <c r="B209" s="7">
        <v>206</v>
      </c>
      <c r="C209" s="33" t="s">
        <v>24</v>
      </c>
      <c r="D209" s="14">
        <v>10454</v>
      </c>
      <c r="E209" s="15">
        <v>45449</v>
      </c>
      <c r="F209" s="16">
        <f t="shared" si="11"/>
        <v>45470</v>
      </c>
      <c r="G209" s="17">
        <f t="shared" si="12"/>
        <v>45477</v>
      </c>
      <c r="H209" s="14" t="s">
        <v>13</v>
      </c>
      <c r="I209" s="18"/>
      <c r="J209" s="15">
        <v>45469</v>
      </c>
      <c r="K209" s="19">
        <f t="shared" si="10"/>
        <v>14</v>
      </c>
      <c r="L209" s="14" t="s">
        <v>408</v>
      </c>
      <c r="M209" s="34" t="s">
        <v>367</v>
      </c>
      <c r="N209" s="29"/>
      <c r="O209" s="2"/>
    </row>
    <row r="210" spans="2:15" ht="45" customHeight="1" x14ac:dyDescent="0.35">
      <c r="B210" s="7">
        <v>207</v>
      </c>
      <c r="C210" s="33" t="s">
        <v>24</v>
      </c>
      <c r="D210" s="14">
        <v>10455</v>
      </c>
      <c r="E210" s="15">
        <v>45449</v>
      </c>
      <c r="F210" s="16">
        <f t="shared" si="11"/>
        <v>45470</v>
      </c>
      <c r="G210" s="17">
        <f t="shared" si="12"/>
        <v>45477</v>
      </c>
      <c r="H210" s="14" t="s">
        <v>13</v>
      </c>
      <c r="I210" s="18"/>
      <c r="J210" s="15">
        <v>45469</v>
      </c>
      <c r="K210" s="19">
        <f t="shared" si="10"/>
        <v>14</v>
      </c>
      <c r="L210" s="14" t="s">
        <v>409</v>
      </c>
      <c r="M210" s="34" t="s">
        <v>367</v>
      </c>
      <c r="N210" s="29"/>
      <c r="O210" s="2"/>
    </row>
    <row r="211" spans="2:15" ht="45" customHeight="1" x14ac:dyDescent="0.35">
      <c r="B211" s="7">
        <v>208</v>
      </c>
      <c r="C211" s="33" t="s">
        <v>24</v>
      </c>
      <c r="D211" s="14">
        <v>10456</v>
      </c>
      <c r="E211" s="15">
        <v>45449</v>
      </c>
      <c r="F211" s="16">
        <f t="shared" si="11"/>
        <v>45470</v>
      </c>
      <c r="G211" s="17">
        <f t="shared" si="12"/>
        <v>45477</v>
      </c>
      <c r="H211" s="14" t="s">
        <v>13</v>
      </c>
      <c r="I211" s="18"/>
      <c r="J211" s="15">
        <v>45469</v>
      </c>
      <c r="K211" s="19">
        <f t="shared" si="10"/>
        <v>14</v>
      </c>
      <c r="L211" s="14" t="s">
        <v>410</v>
      </c>
      <c r="M211" s="34" t="s">
        <v>367</v>
      </c>
      <c r="N211" s="29"/>
      <c r="O211" s="2"/>
    </row>
    <row r="212" spans="2:15" ht="45" customHeight="1" x14ac:dyDescent="0.35">
      <c r="B212" s="7">
        <v>209</v>
      </c>
      <c r="C212" s="33" t="s">
        <v>24</v>
      </c>
      <c r="D212" s="14">
        <v>10457</v>
      </c>
      <c r="E212" s="15">
        <v>45450</v>
      </c>
      <c r="F212" s="16">
        <f t="shared" si="11"/>
        <v>45471</v>
      </c>
      <c r="G212" s="17">
        <f t="shared" si="12"/>
        <v>45478</v>
      </c>
      <c r="H212" s="14" t="s">
        <v>13</v>
      </c>
      <c r="I212" s="18"/>
      <c r="J212" s="15">
        <v>45469</v>
      </c>
      <c r="K212" s="19">
        <f t="shared" si="10"/>
        <v>13</v>
      </c>
      <c r="L212" s="14" t="s">
        <v>411</v>
      </c>
      <c r="M212" s="34" t="s">
        <v>367</v>
      </c>
      <c r="N212" s="29"/>
      <c r="O212" s="2"/>
    </row>
    <row r="213" spans="2:15" ht="45" customHeight="1" x14ac:dyDescent="0.35">
      <c r="B213" s="7">
        <v>210</v>
      </c>
      <c r="C213" s="33" t="s">
        <v>24</v>
      </c>
      <c r="D213" s="14">
        <v>10458</v>
      </c>
      <c r="E213" s="15">
        <v>45450</v>
      </c>
      <c r="F213" s="16">
        <f t="shared" si="11"/>
        <v>45471</v>
      </c>
      <c r="G213" s="17">
        <f t="shared" si="12"/>
        <v>45478</v>
      </c>
      <c r="H213" s="14" t="s">
        <v>27</v>
      </c>
      <c r="I213" s="18" t="s">
        <v>412</v>
      </c>
      <c r="J213" s="15">
        <v>45454</v>
      </c>
      <c r="K213" s="19">
        <f t="shared" ref="K213:K223" si="13">IF(J213&lt;=0," ",NETWORKDAYS(E213+1,J213))</f>
        <v>2</v>
      </c>
      <c r="L213" s="14" t="s">
        <v>413</v>
      </c>
      <c r="M213" s="34" t="s">
        <v>414</v>
      </c>
      <c r="N213" s="29"/>
      <c r="O213" s="2"/>
    </row>
    <row r="214" spans="2:15" ht="45" customHeight="1" x14ac:dyDescent="0.35">
      <c r="B214" s="7">
        <v>211</v>
      </c>
      <c r="C214" s="33" t="s">
        <v>24</v>
      </c>
      <c r="D214" s="14">
        <v>10459</v>
      </c>
      <c r="E214" s="15">
        <v>45450</v>
      </c>
      <c r="F214" s="16">
        <f t="shared" si="11"/>
        <v>45471</v>
      </c>
      <c r="G214" s="17">
        <f t="shared" si="12"/>
        <v>45478</v>
      </c>
      <c r="H214" s="14" t="s">
        <v>27</v>
      </c>
      <c r="I214" s="18" t="s">
        <v>412</v>
      </c>
      <c r="J214" s="15">
        <v>45454</v>
      </c>
      <c r="K214" s="19">
        <f t="shared" si="13"/>
        <v>2</v>
      </c>
      <c r="L214" s="14" t="s">
        <v>415</v>
      </c>
      <c r="M214" s="34" t="s">
        <v>416</v>
      </c>
      <c r="N214" s="29"/>
      <c r="O214" s="2"/>
    </row>
    <row r="215" spans="2:15" ht="45" customHeight="1" x14ac:dyDescent="0.35">
      <c r="B215" s="7">
        <v>212</v>
      </c>
      <c r="C215" s="33" t="s">
        <v>12</v>
      </c>
      <c r="D215" s="14">
        <v>10460</v>
      </c>
      <c r="E215" s="15">
        <v>45450</v>
      </c>
      <c r="F215" s="16">
        <f t="shared" si="11"/>
        <v>45471</v>
      </c>
      <c r="G215" s="17">
        <f t="shared" si="12"/>
        <v>45478</v>
      </c>
      <c r="H215" s="14" t="s">
        <v>27</v>
      </c>
      <c r="I215" s="18" t="s">
        <v>144</v>
      </c>
      <c r="J215" s="15">
        <v>45455</v>
      </c>
      <c r="K215" s="19">
        <f t="shared" si="13"/>
        <v>3</v>
      </c>
      <c r="L215" s="14" t="s">
        <v>417</v>
      </c>
      <c r="M215" s="34" t="s">
        <v>418</v>
      </c>
      <c r="N215" s="29"/>
      <c r="O215" s="2"/>
    </row>
    <row r="216" spans="2:15" ht="45" customHeight="1" x14ac:dyDescent="0.35">
      <c r="B216" s="7">
        <v>213</v>
      </c>
      <c r="C216" s="33" t="s">
        <v>12</v>
      </c>
      <c r="D216" s="14">
        <v>10461</v>
      </c>
      <c r="E216" s="15">
        <v>45451</v>
      </c>
      <c r="F216" s="16">
        <f t="shared" si="11"/>
        <v>45471</v>
      </c>
      <c r="G216" s="17">
        <f t="shared" si="12"/>
        <v>45478</v>
      </c>
      <c r="H216" s="14" t="s">
        <v>13</v>
      </c>
      <c r="I216" s="18"/>
      <c r="J216" s="15">
        <v>45455</v>
      </c>
      <c r="K216" s="19">
        <f t="shared" si="13"/>
        <v>3</v>
      </c>
      <c r="L216" s="14" t="s">
        <v>419</v>
      </c>
      <c r="M216" s="34" t="s">
        <v>420</v>
      </c>
      <c r="N216" s="29"/>
      <c r="O216" s="2"/>
    </row>
    <row r="217" spans="2:15" ht="45" customHeight="1" x14ac:dyDescent="0.35">
      <c r="B217" s="7">
        <v>214</v>
      </c>
      <c r="C217" s="33" t="s">
        <v>12</v>
      </c>
      <c r="D217" s="14">
        <v>10462</v>
      </c>
      <c r="E217" s="15">
        <v>45453</v>
      </c>
      <c r="F217" s="16">
        <f t="shared" si="11"/>
        <v>45474</v>
      </c>
      <c r="G217" s="17">
        <f t="shared" si="12"/>
        <v>45481</v>
      </c>
      <c r="H217" s="14" t="s">
        <v>13</v>
      </c>
      <c r="I217" s="18"/>
      <c r="J217" s="15">
        <v>45475</v>
      </c>
      <c r="K217" s="19">
        <f t="shared" si="13"/>
        <v>16</v>
      </c>
      <c r="L217" s="14" t="s">
        <v>421</v>
      </c>
      <c r="M217" s="34" t="s">
        <v>422</v>
      </c>
      <c r="N217" s="29"/>
      <c r="O217" s="2"/>
    </row>
    <row r="218" spans="2:15" ht="45" customHeight="1" x14ac:dyDescent="0.35">
      <c r="B218" s="7">
        <v>215</v>
      </c>
      <c r="C218" s="33" t="s">
        <v>12</v>
      </c>
      <c r="D218" s="14">
        <v>10463</v>
      </c>
      <c r="E218" s="15">
        <v>45454</v>
      </c>
      <c r="F218" s="16">
        <f t="shared" si="11"/>
        <v>45475</v>
      </c>
      <c r="G218" s="17">
        <f t="shared" si="12"/>
        <v>45482</v>
      </c>
      <c r="H218" s="14" t="s">
        <v>13</v>
      </c>
      <c r="I218" s="18"/>
      <c r="J218" s="15">
        <v>45455</v>
      </c>
      <c r="K218" s="19">
        <f t="shared" si="13"/>
        <v>1</v>
      </c>
      <c r="L218" s="14" t="s">
        <v>423</v>
      </c>
      <c r="M218" s="34" t="s">
        <v>424</v>
      </c>
      <c r="N218" s="29"/>
      <c r="O218" s="2"/>
    </row>
    <row r="219" spans="2:15" ht="45" customHeight="1" x14ac:dyDescent="0.35">
      <c r="B219" s="7">
        <v>216</v>
      </c>
      <c r="C219" s="33" t="s">
        <v>12</v>
      </c>
      <c r="D219" s="14">
        <v>10464</v>
      </c>
      <c r="E219" s="15">
        <v>45454</v>
      </c>
      <c r="F219" s="16">
        <f t="shared" si="11"/>
        <v>45475</v>
      </c>
      <c r="G219" s="17">
        <f t="shared" si="12"/>
        <v>45482</v>
      </c>
      <c r="H219" s="14" t="s">
        <v>13</v>
      </c>
      <c r="I219" s="18"/>
      <c r="J219" s="15">
        <v>45488</v>
      </c>
      <c r="K219" s="19">
        <f t="shared" si="13"/>
        <v>24</v>
      </c>
      <c r="L219" s="14" t="s">
        <v>425</v>
      </c>
      <c r="M219" s="34" t="s">
        <v>426</v>
      </c>
      <c r="N219" s="29"/>
      <c r="O219" s="2"/>
    </row>
    <row r="220" spans="2:15" ht="45" customHeight="1" x14ac:dyDescent="0.35">
      <c r="B220" s="7">
        <v>217</v>
      </c>
      <c r="C220" s="33" t="s">
        <v>12</v>
      </c>
      <c r="D220" s="14">
        <v>10465</v>
      </c>
      <c r="E220" s="15">
        <v>45454</v>
      </c>
      <c r="F220" s="16">
        <f t="shared" si="11"/>
        <v>45475</v>
      </c>
      <c r="G220" s="17">
        <f t="shared" si="12"/>
        <v>45482</v>
      </c>
      <c r="H220" s="14" t="s">
        <v>13</v>
      </c>
      <c r="I220" s="18"/>
      <c r="J220" s="15">
        <v>45483</v>
      </c>
      <c r="K220" s="19">
        <f t="shared" si="13"/>
        <v>21</v>
      </c>
      <c r="L220" s="14" t="s">
        <v>427</v>
      </c>
      <c r="M220" s="34" t="s">
        <v>426</v>
      </c>
      <c r="N220" s="29"/>
      <c r="O220" s="2"/>
    </row>
    <row r="221" spans="2:15" ht="45" customHeight="1" x14ac:dyDescent="0.35">
      <c r="B221" s="7">
        <v>218</v>
      </c>
      <c r="C221" s="33" t="s">
        <v>12</v>
      </c>
      <c r="D221" s="14">
        <v>10466</v>
      </c>
      <c r="E221" s="15">
        <v>45455</v>
      </c>
      <c r="F221" s="16">
        <f t="shared" si="11"/>
        <v>45476</v>
      </c>
      <c r="G221" s="17">
        <f t="shared" si="12"/>
        <v>45483</v>
      </c>
      <c r="H221" s="14" t="s">
        <v>13</v>
      </c>
      <c r="I221" s="18"/>
      <c r="J221" s="15">
        <v>45477</v>
      </c>
      <c r="K221" s="19">
        <f t="shared" si="13"/>
        <v>16</v>
      </c>
      <c r="L221" s="14" t="s">
        <v>428</v>
      </c>
      <c r="M221" s="34" t="s">
        <v>429</v>
      </c>
      <c r="N221" s="29"/>
      <c r="O221" s="2"/>
    </row>
    <row r="222" spans="2:15" ht="45" customHeight="1" x14ac:dyDescent="0.35">
      <c r="B222" s="7">
        <v>219</v>
      </c>
      <c r="C222" s="33" t="s">
        <v>12</v>
      </c>
      <c r="D222" s="14">
        <v>10467</v>
      </c>
      <c r="E222" s="15">
        <v>45454</v>
      </c>
      <c r="F222" s="16">
        <f t="shared" si="11"/>
        <v>45475</v>
      </c>
      <c r="G222" s="17">
        <f t="shared" si="12"/>
        <v>45482</v>
      </c>
      <c r="H222" s="14" t="s">
        <v>13</v>
      </c>
      <c r="I222" s="18"/>
      <c r="J222" s="15">
        <v>45470</v>
      </c>
      <c r="K222" s="19">
        <f t="shared" si="13"/>
        <v>12</v>
      </c>
      <c r="L222" s="14" t="s">
        <v>430</v>
      </c>
      <c r="M222" s="34" t="s">
        <v>431</v>
      </c>
      <c r="N222" s="29"/>
      <c r="O222" s="2"/>
    </row>
    <row r="223" spans="2:15" ht="45" customHeight="1" x14ac:dyDescent="0.35">
      <c r="B223" s="7">
        <v>220</v>
      </c>
      <c r="C223" s="33" t="s">
        <v>12</v>
      </c>
      <c r="D223" s="14">
        <v>10468</v>
      </c>
      <c r="E223" s="15">
        <v>45455</v>
      </c>
      <c r="F223" s="16">
        <f t="shared" si="11"/>
        <v>45476</v>
      </c>
      <c r="G223" s="17">
        <f t="shared" si="12"/>
        <v>45483</v>
      </c>
      <c r="H223" s="14" t="s">
        <v>13</v>
      </c>
      <c r="I223" s="18"/>
      <c r="J223" s="15">
        <v>45462</v>
      </c>
      <c r="K223" s="19">
        <f t="shared" si="13"/>
        <v>5</v>
      </c>
      <c r="L223" s="14" t="s">
        <v>432</v>
      </c>
      <c r="M223" s="34" t="s">
        <v>433</v>
      </c>
      <c r="N223" s="29"/>
      <c r="O223" s="2"/>
    </row>
    <row r="224" spans="2:15" ht="45" customHeight="1" x14ac:dyDescent="0.35">
      <c r="B224" s="7">
        <v>221</v>
      </c>
      <c r="C224" s="33" t="s">
        <v>24</v>
      </c>
      <c r="D224" s="14">
        <v>10469</v>
      </c>
      <c r="E224" s="15">
        <v>45460</v>
      </c>
      <c r="F224" s="16">
        <f t="shared" si="11"/>
        <v>45481</v>
      </c>
      <c r="G224" s="17">
        <f t="shared" si="12"/>
        <v>45488</v>
      </c>
      <c r="H224" s="14" t="s">
        <v>13</v>
      </c>
      <c r="I224" s="18"/>
      <c r="J224" s="15">
        <v>45469</v>
      </c>
      <c r="K224" s="19">
        <v>6</v>
      </c>
      <c r="L224" s="14" t="s">
        <v>434</v>
      </c>
      <c r="M224" s="34" t="s">
        <v>435</v>
      </c>
      <c r="N224" s="29"/>
      <c r="O224" s="2"/>
    </row>
    <row r="225" spans="2:15" ht="45" customHeight="1" x14ac:dyDescent="0.35">
      <c r="B225" s="7">
        <v>222</v>
      </c>
      <c r="C225" s="33" t="s">
        <v>24</v>
      </c>
      <c r="D225" s="14">
        <v>10470</v>
      </c>
      <c r="E225" s="15">
        <v>45460</v>
      </c>
      <c r="F225" s="16">
        <f t="shared" si="11"/>
        <v>45481</v>
      </c>
      <c r="G225" s="17">
        <f t="shared" si="12"/>
        <v>45488</v>
      </c>
      <c r="H225" s="14" t="s">
        <v>13</v>
      </c>
      <c r="I225" s="18"/>
      <c r="J225" s="15">
        <v>45469</v>
      </c>
      <c r="K225" s="19">
        <f t="shared" ref="K225:K246" si="14">IF(J225&lt;=0," ",NETWORKDAYS(E225+1,J225))</f>
        <v>7</v>
      </c>
      <c r="L225" s="14" t="s">
        <v>436</v>
      </c>
      <c r="M225" s="34" t="s">
        <v>437</v>
      </c>
      <c r="N225" s="29"/>
      <c r="O225" s="2"/>
    </row>
    <row r="226" spans="2:15" ht="45" customHeight="1" x14ac:dyDescent="0.35">
      <c r="B226" s="7">
        <v>223</v>
      </c>
      <c r="C226" s="33" t="s">
        <v>12</v>
      </c>
      <c r="D226" s="14">
        <v>10471</v>
      </c>
      <c r="E226" s="15">
        <v>45461</v>
      </c>
      <c r="F226" s="16">
        <f t="shared" si="11"/>
        <v>45482</v>
      </c>
      <c r="G226" s="17">
        <f t="shared" si="12"/>
        <v>45489</v>
      </c>
      <c r="H226" s="14" t="s">
        <v>13</v>
      </c>
      <c r="I226" s="18"/>
      <c r="J226" s="15">
        <v>45462</v>
      </c>
      <c r="K226" s="19">
        <f t="shared" si="14"/>
        <v>1</v>
      </c>
      <c r="L226" s="14" t="s">
        <v>438</v>
      </c>
      <c r="M226" s="34" t="s">
        <v>439</v>
      </c>
      <c r="N226" s="29"/>
      <c r="O226" s="2"/>
    </row>
    <row r="227" spans="2:15" ht="45" customHeight="1" x14ac:dyDescent="0.35">
      <c r="B227" s="7">
        <v>224</v>
      </c>
      <c r="C227" s="38" t="s">
        <v>12</v>
      </c>
      <c r="D227" s="14">
        <v>10472</v>
      </c>
      <c r="E227" s="23">
        <v>45462</v>
      </c>
      <c r="F227" s="24">
        <f t="shared" si="11"/>
        <v>45483</v>
      </c>
      <c r="G227" s="25">
        <f t="shared" si="12"/>
        <v>45490</v>
      </c>
      <c r="H227" s="1" t="s">
        <v>147</v>
      </c>
      <c r="I227" s="26"/>
      <c r="J227" s="23"/>
      <c r="K227" s="27" t="str">
        <f t="shared" si="14"/>
        <v xml:space="preserve"> </v>
      </c>
      <c r="L227" s="1"/>
      <c r="M227" s="39"/>
      <c r="N227" s="29"/>
      <c r="O227" s="2"/>
    </row>
    <row r="228" spans="2:15" ht="45" customHeight="1" x14ac:dyDescent="0.35">
      <c r="B228" s="7">
        <v>225</v>
      </c>
      <c r="C228" s="33" t="s">
        <v>12</v>
      </c>
      <c r="D228" s="14">
        <v>10473</v>
      </c>
      <c r="E228" s="15">
        <v>45461</v>
      </c>
      <c r="F228" s="16">
        <f t="shared" si="11"/>
        <v>45482</v>
      </c>
      <c r="G228" s="17">
        <f t="shared" si="12"/>
        <v>45489</v>
      </c>
      <c r="H228" s="14" t="s">
        <v>13</v>
      </c>
      <c r="I228" s="18"/>
      <c r="J228" s="15">
        <v>45471</v>
      </c>
      <c r="K228" s="19">
        <f t="shared" si="14"/>
        <v>8</v>
      </c>
      <c r="L228" s="14" t="s">
        <v>438</v>
      </c>
      <c r="M228" s="34" t="s">
        <v>440</v>
      </c>
      <c r="N228" s="29"/>
      <c r="O228" s="2"/>
    </row>
    <row r="229" spans="2:15" ht="45" customHeight="1" x14ac:dyDescent="0.35">
      <c r="B229" s="7">
        <v>226</v>
      </c>
      <c r="C229" s="33" t="s">
        <v>12</v>
      </c>
      <c r="D229" s="14">
        <v>10474</v>
      </c>
      <c r="E229" s="15">
        <v>45461</v>
      </c>
      <c r="F229" s="16">
        <f t="shared" si="11"/>
        <v>45482</v>
      </c>
      <c r="G229" s="17">
        <f t="shared" si="12"/>
        <v>45489</v>
      </c>
      <c r="H229" s="14" t="s">
        <v>13</v>
      </c>
      <c r="I229" s="18"/>
      <c r="J229" s="15">
        <v>45495</v>
      </c>
      <c r="K229" s="19">
        <f t="shared" si="14"/>
        <v>24</v>
      </c>
      <c r="L229" s="14" t="s">
        <v>441</v>
      </c>
      <c r="M229" s="34" t="s">
        <v>442</v>
      </c>
      <c r="N229" s="29"/>
      <c r="O229" s="2"/>
    </row>
    <row r="230" spans="2:15" ht="45" customHeight="1" x14ac:dyDescent="0.35">
      <c r="B230" s="7">
        <v>227</v>
      </c>
      <c r="C230" s="33" t="s">
        <v>12</v>
      </c>
      <c r="D230" s="14">
        <v>10475</v>
      </c>
      <c r="E230" s="15">
        <v>45461</v>
      </c>
      <c r="F230" s="16">
        <f t="shared" si="11"/>
        <v>45482</v>
      </c>
      <c r="G230" s="17">
        <f t="shared" si="12"/>
        <v>45489</v>
      </c>
      <c r="H230" s="14" t="s">
        <v>13</v>
      </c>
      <c r="I230" s="18"/>
      <c r="J230" s="15">
        <v>45469</v>
      </c>
      <c r="K230" s="19">
        <f t="shared" si="14"/>
        <v>6</v>
      </c>
      <c r="L230" s="14" t="s">
        <v>443</v>
      </c>
      <c r="M230" s="34" t="s">
        <v>444</v>
      </c>
      <c r="N230" s="29"/>
      <c r="O230" s="2"/>
    </row>
    <row r="231" spans="2:15" ht="45" customHeight="1" x14ac:dyDescent="0.35">
      <c r="B231" s="7">
        <v>228</v>
      </c>
      <c r="C231" s="33" t="s">
        <v>12</v>
      </c>
      <c r="D231" s="14">
        <v>10476</v>
      </c>
      <c r="E231" s="15">
        <v>45463</v>
      </c>
      <c r="F231" s="16">
        <f t="shared" si="11"/>
        <v>45484</v>
      </c>
      <c r="G231" s="17">
        <f t="shared" si="12"/>
        <v>45491</v>
      </c>
      <c r="H231" s="14" t="s">
        <v>13</v>
      </c>
      <c r="I231" s="18"/>
      <c r="J231" s="15">
        <v>45467</v>
      </c>
      <c r="K231" s="19">
        <f t="shared" si="14"/>
        <v>2</v>
      </c>
      <c r="L231" s="14" t="s">
        <v>445</v>
      </c>
      <c r="M231" s="34" t="s">
        <v>439</v>
      </c>
      <c r="N231" s="29"/>
      <c r="O231" s="2"/>
    </row>
    <row r="232" spans="2:15" ht="45" customHeight="1" x14ac:dyDescent="0.35">
      <c r="B232" s="7">
        <v>229</v>
      </c>
      <c r="C232" s="33" t="s">
        <v>12</v>
      </c>
      <c r="D232" s="14">
        <v>10477</v>
      </c>
      <c r="E232" s="15">
        <v>45463</v>
      </c>
      <c r="F232" s="16">
        <f t="shared" si="11"/>
        <v>45484</v>
      </c>
      <c r="G232" s="17">
        <f t="shared" si="12"/>
        <v>45491</v>
      </c>
      <c r="H232" s="14" t="s">
        <v>13</v>
      </c>
      <c r="I232" s="18"/>
      <c r="J232" s="15">
        <v>45467</v>
      </c>
      <c r="K232" s="19">
        <f t="shared" si="14"/>
        <v>2</v>
      </c>
      <c r="L232" s="14" t="s">
        <v>446</v>
      </c>
      <c r="M232" s="34" t="s">
        <v>447</v>
      </c>
      <c r="N232" s="29"/>
      <c r="O232" s="2"/>
    </row>
    <row r="233" spans="2:15" ht="45" customHeight="1" x14ac:dyDescent="0.35">
      <c r="B233" s="7">
        <v>230</v>
      </c>
      <c r="C233" s="33" t="s">
        <v>12</v>
      </c>
      <c r="D233" s="14">
        <v>10478</v>
      </c>
      <c r="E233" s="15">
        <v>45464</v>
      </c>
      <c r="F233" s="16">
        <f t="shared" si="11"/>
        <v>45485</v>
      </c>
      <c r="G233" s="17">
        <f t="shared" si="12"/>
        <v>45492</v>
      </c>
      <c r="H233" s="14" t="s">
        <v>27</v>
      </c>
      <c r="I233" s="18" t="s">
        <v>37</v>
      </c>
      <c r="J233" s="15">
        <v>45483</v>
      </c>
      <c r="K233" s="19">
        <f t="shared" si="14"/>
        <v>13</v>
      </c>
      <c r="L233" s="14" t="s">
        <v>448</v>
      </c>
      <c r="M233" s="34" t="s">
        <v>361</v>
      </c>
      <c r="N233" s="29"/>
      <c r="O233" s="2"/>
    </row>
    <row r="234" spans="2:15" ht="45" customHeight="1" x14ac:dyDescent="0.35">
      <c r="B234" s="7">
        <v>231</v>
      </c>
      <c r="C234" s="33" t="s">
        <v>12</v>
      </c>
      <c r="D234" s="14">
        <v>10479</v>
      </c>
      <c r="E234" s="15">
        <v>45464</v>
      </c>
      <c r="F234" s="16">
        <f t="shared" si="11"/>
        <v>45485</v>
      </c>
      <c r="G234" s="17">
        <f t="shared" si="12"/>
        <v>45492</v>
      </c>
      <c r="H234" s="14" t="s">
        <v>13</v>
      </c>
      <c r="I234" s="18"/>
      <c r="J234" s="15">
        <v>45477</v>
      </c>
      <c r="K234" s="19">
        <f t="shared" si="14"/>
        <v>9</v>
      </c>
      <c r="L234" s="14" t="s">
        <v>449</v>
      </c>
      <c r="M234" s="34" t="s">
        <v>450</v>
      </c>
      <c r="N234" s="29"/>
      <c r="O234" s="2"/>
    </row>
    <row r="235" spans="2:15" ht="45" customHeight="1" x14ac:dyDescent="0.35">
      <c r="B235" s="7">
        <v>232</v>
      </c>
      <c r="C235" s="33" t="s">
        <v>12</v>
      </c>
      <c r="D235" s="14">
        <v>10480</v>
      </c>
      <c r="E235" s="15">
        <v>45467</v>
      </c>
      <c r="F235" s="16">
        <f t="shared" si="11"/>
        <v>45488</v>
      </c>
      <c r="G235" s="17">
        <f t="shared" si="12"/>
        <v>45495</v>
      </c>
      <c r="H235" s="14" t="s">
        <v>13</v>
      </c>
      <c r="I235" s="18"/>
      <c r="J235" s="15">
        <v>45495</v>
      </c>
      <c r="K235" s="19">
        <f t="shared" si="14"/>
        <v>20</v>
      </c>
      <c r="L235" s="14" t="s">
        <v>451</v>
      </c>
      <c r="M235" s="34" t="s">
        <v>452</v>
      </c>
      <c r="N235" s="29"/>
      <c r="O235" s="2"/>
    </row>
    <row r="236" spans="2:15" ht="45" customHeight="1" x14ac:dyDescent="0.35">
      <c r="B236" s="7">
        <v>233</v>
      </c>
      <c r="C236" s="33" t="s">
        <v>12</v>
      </c>
      <c r="D236" s="14">
        <v>10481</v>
      </c>
      <c r="E236" s="15">
        <v>45467</v>
      </c>
      <c r="F236" s="16">
        <f t="shared" si="11"/>
        <v>45488</v>
      </c>
      <c r="G236" s="17">
        <f>IF(E236&lt;=0,"",WORKDAY(E236,20+23))</f>
        <v>45526</v>
      </c>
      <c r="H236" s="14" t="s">
        <v>13</v>
      </c>
      <c r="I236" s="18"/>
      <c r="J236" s="15">
        <v>45512</v>
      </c>
      <c r="K236" s="19">
        <f t="shared" si="14"/>
        <v>33</v>
      </c>
      <c r="L236" s="14" t="s">
        <v>453</v>
      </c>
      <c r="M236" s="34" t="s">
        <v>454</v>
      </c>
      <c r="N236" s="29"/>
      <c r="O236" s="2"/>
    </row>
    <row r="237" spans="2:15" ht="45" customHeight="1" x14ac:dyDescent="0.35">
      <c r="B237" s="7">
        <v>234</v>
      </c>
      <c r="C237" s="33" t="s">
        <v>12</v>
      </c>
      <c r="D237" s="14">
        <v>10482</v>
      </c>
      <c r="E237" s="15">
        <v>45467</v>
      </c>
      <c r="F237" s="16">
        <f t="shared" si="11"/>
        <v>45488</v>
      </c>
      <c r="G237" s="17">
        <f t="shared" ref="G237:G246" si="15">IF(E237&lt;=0,"",WORKDAY(E237,20))</f>
        <v>45495</v>
      </c>
      <c r="H237" s="14" t="s">
        <v>13</v>
      </c>
      <c r="I237" s="18"/>
      <c r="J237" s="15">
        <v>45492</v>
      </c>
      <c r="K237" s="19">
        <f t="shared" si="14"/>
        <v>19</v>
      </c>
      <c r="L237" s="14" t="s">
        <v>455</v>
      </c>
      <c r="M237" s="34" t="s">
        <v>456</v>
      </c>
      <c r="N237" s="29"/>
      <c r="O237" s="2"/>
    </row>
    <row r="238" spans="2:15" ht="45" customHeight="1" x14ac:dyDescent="0.35">
      <c r="B238" s="7">
        <v>235</v>
      </c>
      <c r="C238" s="33" t="s">
        <v>12</v>
      </c>
      <c r="D238" s="14">
        <v>10483</v>
      </c>
      <c r="E238" s="15">
        <v>45467</v>
      </c>
      <c r="F238" s="16">
        <f t="shared" si="11"/>
        <v>45488</v>
      </c>
      <c r="G238" s="17">
        <f t="shared" si="15"/>
        <v>45495</v>
      </c>
      <c r="H238" s="14" t="s">
        <v>13</v>
      </c>
      <c r="I238" s="18"/>
      <c r="J238" s="15">
        <v>45512</v>
      </c>
      <c r="K238" s="19">
        <f t="shared" si="14"/>
        <v>33</v>
      </c>
      <c r="L238" s="14" t="s">
        <v>457</v>
      </c>
      <c r="M238" s="34" t="s">
        <v>458</v>
      </c>
      <c r="N238" s="29"/>
      <c r="O238" s="2"/>
    </row>
    <row r="239" spans="2:15" ht="45" customHeight="1" x14ac:dyDescent="0.35">
      <c r="B239" s="7">
        <v>236</v>
      </c>
      <c r="C239" s="33" t="s">
        <v>12</v>
      </c>
      <c r="D239" s="14">
        <v>10484</v>
      </c>
      <c r="E239" s="15">
        <v>45468</v>
      </c>
      <c r="F239" s="16">
        <f t="shared" si="11"/>
        <v>45489</v>
      </c>
      <c r="G239" s="17">
        <f t="shared" si="15"/>
        <v>45496</v>
      </c>
      <c r="H239" s="14" t="s">
        <v>13</v>
      </c>
      <c r="I239" s="18"/>
      <c r="J239" s="15">
        <v>45504</v>
      </c>
      <c r="K239" s="19">
        <f t="shared" si="14"/>
        <v>26</v>
      </c>
      <c r="L239" s="14" t="s">
        <v>459</v>
      </c>
      <c r="M239" s="34" t="s">
        <v>460</v>
      </c>
      <c r="N239" s="29"/>
      <c r="O239" s="2"/>
    </row>
    <row r="240" spans="2:15" ht="45" customHeight="1" x14ac:dyDescent="0.35">
      <c r="B240" s="7">
        <v>237</v>
      </c>
      <c r="C240" s="33" t="s">
        <v>12</v>
      </c>
      <c r="D240" s="14">
        <v>10486</v>
      </c>
      <c r="E240" s="15">
        <v>45468</v>
      </c>
      <c r="F240" s="16">
        <f t="shared" si="11"/>
        <v>45489</v>
      </c>
      <c r="G240" s="17">
        <f t="shared" si="15"/>
        <v>45496</v>
      </c>
      <c r="H240" s="14" t="s">
        <v>13</v>
      </c>
      <c r="I240" s="18"/>
      <c r="J240" s="15">
        <v>45488</v>
      </c>
      <c r="K240" s="19">
        <f t="shared" si="14"/>
        <v>14</v>
      </c>
      <c r="L240" s="14" t="s">
        <v>461</v>
      </c>
      <c r="M240" s="34" t="s">
        <v>460</v>
      </c>
      <c r="N240" s="29"/>
      <c r="O240" s="2"/>
    </row>
    <row r="241" spans="2:15" ht="45" customHeight="1" x14ac:dyDescent="0.35">
      <c r="B241" s="7">
        <v>238</v>
      </c>
      <c r="C241" s="33" t="s">
        <v>12</v>
      </c>
      <c r="D241" s="14">
        <v>10487</v>
      </c>
      <c r="E241" s="15">
        <v>45469</v>
      </c>
      <c r="F241" s="16">
        <f t="shared" si="11"/>
        <v>45490</v>
      </c>
      <c r="G241" s="17">
        <f t="shared" si="15"/>
        <v>45497</v>
      </c>
      <c r="H241" s="14" t="s">
        <v>13</v>
      </c>
      <c r="I241" s="18"/>
      <c r="J241" s="15">
        <v>45484</v>
      </c>
      <c r="K241" s="19">
        <f t="shared" si="14"/>
        <v>11</v>
      </c>
      <c r="L241" s="14" t="s">
        <v>462</v>
      </c>
      <c r="M241" s="34" t="s">
        <v>460</v>
      </c>
      <c r="N241" s="29"/>
      <c r="O241" s="2"/>
    </row>
    <row r="242" spans="2:15" ht="45" customHeight="1" x14ac:dyDescent="0.35">
      <c r="B242" s="7">
        <v>239</v>
      </c>
      <c r="C242" s="33" t="s">
        <v>12</v>
      </c>
      <c r="D242" s="14">
        <v>10488</v>
      </c>
      <c r="E242" s="15">
        <v>45469</v>
      </c>
      <c r="F242" s="16">
        <f t="shared" si="11"/>
        <v>45490</v>
      </c>
      <c r="G242" s="17">
        <f t="shared" si="15"/>
        <v>45497</v>
      </c>
      <c r="H242" s="14" t="s">
        <v>13</v>
      </c>
      <c r="I242" s="18"/>
      <c r="J242" s="15">
        <v>45470</v>
      </c>
      <c r="K242" s="19">
        <f t="shared" si="14"/>
        <v>1</v>
      </c>
      <c r="L242" s="14" t="s">
        <v>463</v>
      </c>
      <c r="M242" s="40" t="s">
        <v>464</v>
      </c>
      <c r="N242" s="29"/>
      <c r="O242" s="2"/>
    </row>
    <row r="243" spans="2:15" ht="45" customHeight="1" x14ac:dyDescent="0.35">
      <c r="B243" s="7">
        <v>240</v>
      </c>
      <c r="C243" s="33" t="s">
        <v>12</v>
      </c>
      <c r="D243" s="14">
        <v>10489</v>
      </c>
      <c r="E243" s="15">
        <v>45456</v>
      </c>
      <c r="F243" s="16">
        <f t="shared" si="11"/>
        <v>45477</v>
      </c>
      <c r="G243" s="17">
        <f t="shared" si="15"/>
        <v>45484</v>
      </c>
      <c r="H243" s="14" t="s">
        <v>13</v>
      </c>
      <c r="I243" s="18"/>
      <c r="J243" s="15">
        <v>45481</v>
      </c>
      <c r="K243" s="19">
        <f t="shared" si="14"/>
        <v>17</v>
      </c>
      <c r="L243" s="14" t="s">
        <v>465</v>
      </c>
      <c r="M243" s="40" t="s">
        <v>466</v>
      </c>
      <c r="N243" s="29"/>
      <c r="O243" s="2"/>
    </row>
    <row r="244" spans="2:15" ht="45" customHeight="1" x14ac:dyDescent="0.35">
      <c r="B244" s="7">
        <v>241</v>
      </c>
      <c r="C244" s="33" t="s">
        <v>12</v>
      </c>
      <c r="D244" s="14">
        <v>10490</v>
      </c>
      <c r="E244" s="15">
        <v>45471</v>
      </c>
      <c r="F244" s="16">
        <f t="shared" si="11"/>
        <v>45492</v>
      </c>
      <c r="G244" s="17">
        <f t="shared" si="15"/>
        <v>45499</v>
      </c>
      <c r="H244" s="14" t="s">
        <v>13</v>
      </c>
      <c r="I244" s="18"/>
      <c r="J244" s="15">
        <v>45475</v>
      </c>
      <c r="K244" s="19">
        <f t="shared" si="14"/>
        <v>2</v>
      </c>
      <c r="L244" s="14" t="s">
        <v>467</v>
      </c>
      <c r="M244" s="40" t="s">
        <v>468</v>
      </c>
      <c r="N244" s="29"/>
      <c r="O244" s="2"/>
    </row>
    <row r="245" spans="2:15" ht="45" customHeight="1" x14ac:dyDescent="0.35">
      <c r="B245" s="7">
        <v>242</v>
      </c>
      <c r="C245" s="33" t="s">
        <v>12</v>
      </c>
      <c r="D245" s="14">
        <v>10491</v>
      </c>
      <c r="E245" s="15">
        <v>45473</v>
      </c>
      <c r="F245" s="16">
        <f t="shared" si="11"/>
        <v>45492</v>
      </c>
      <c r="G245" s="17">
        <f t="shared" si="15"/>
        <v>45499</v>
      </c>
      <c r="H245" s="14" t="s">
        <v>13</v>
      </c>
      <c r="I245" s="18" t="s">
        <v>469</v>
      </c>
      <c r="J245" s="15">
        <v>45474</v>
      </c>
      <c r="K245" s="19">
        <f t="shared" si="14"/>
        <v>1</v>
      </c>
      <c r="L245" s="14" t="s">
        <v>470</v>
      </c>
      <c r="M245" s="40" t="s">
        <v>471</v>
      </c>
      <c r="N245" s="29"/>
      <c r="O245" s="2"/>
    </row>
    <row r="246" spans="2:15" ht="45" customHeight="1" thickBot="1" x14ac:dyDescent="0.4">
      <c r="B246" s="7">
        <v>243</v>
      </c>
      <c r="C246" s="41" t="s">
        <v>12</v>
      </c>
      <c r="D246" s="42">
        <v>10492</v>
      </c>
      <c r="E246" s="43">
        <v>45473</v>
      </c>
      <c r="F246" s="44">
        <f t="shared" si="11"/>
        <v>45492</v>
      </c>
      <c r="G246" s="45">
        <f t="shared" si="15"/>
        <v>45499</v>
      </c>
      <c r="H246" s="42" t="s">
        <v>13</v>
      </c>
      <c r="I246" s="46"/>
      <c r="J246" s="43">
        <v>45491</v>
      </c>
      <c r="K246" s="47">
        <f t="shared" si="14"/>
        <v>14</v>
      </c>
      <c r="L246" s="42" t="s">
        <v>472</v>
      </c>
      <c r="M246" s="48" t="s">
        <v>473</v>
      </c>
      <c r="N246" s="29"/>
      <c r="O246" s="2"/>
    </row>
  </sheetData>
  <mergeCells count="1">
    <mergeCell ref="E2:L2"/>
  </mergeCells>
  <dataValidations count="1">
    <dataValidation operator="notBetween" allowBlank="1" showInputMessage="1" showErrorMessage="1" sqref="E4:E246" xr:uid="{72050FBC-42E7-4D02-8FA2-8C9B88012C19}"/>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DB32A9F60E9D46B8B41FE8E7CB11E6" ma:contentTypeVersion="10" ma:contentTypeDescription="Create a new document." ma:contentTypeScope="" ma:versionID="77670bc0d5c73ffd7f40e0b105712289">
  <xsd:schema xmlns:xsd="http://www.w3.org/2001/XMLSchema" xmlns:xs="http://www.w3.org/2001/XMLSchema" xmlns:p="http://schemas.microsoft.com/office/2006/metadata/properties" xmlns:ns2="7550311c-83f1-476d-898c-a293d66f1d3a" targetNamespace="http://schemas.microsoft.com/office/2006/metadata/properties" ma:root="true" ma:fieldsID="49f0fdccc7e1867de627acf1530eb982" ns2:_="">
    <xsd:import namespace="7550311c-83f1-476d-898c-a293d66f1d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0311c-83f1-476d-898c-a293d66f1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985ced-8e7a-42c4-9eac-9cd2bf85efc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50311c-83f1-476d-898c-a293d66f1d3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DDD635-1E6B-4C4B-BD9E-E34648C72294}"/>
</file>

<file path=customXml/itemProps2.xml><?xml version="1.0" encoding="utf-8"?>
<ds:datastoreItem xmlns:ds="http://schemas.openxmlformats.org/officeDocument/2006/customXml" ds:itemID="{A9F5069C-C881-4251-8C9C-70BBA792C008}"/>
</file>

<file path=customXml/itemProps3.xml><?xml version="1.0" encoding="utf-8"?>
<ds:datastoreItem xmlns:ds="http://schemas.openxmlformats.org/officeDocument/2006/customXml" ds:itemID="{DDB339E0-C863-4427-B4F3-4E98EA0556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DISCLOSURE LOG FROM 2ND APRIL 2</vt:lpstr>
    </vt:vector>
  </TitlesOfParts>
  <Company>220ICT Shared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Farouk Sarumi</dc:creator>
  <cp:lastModifiedBy>Farouk Sarumi</cp:lastModifiedBy>
  <dcterms:created xsi:type="dcterms:W3CDTF">2025-06-01T14:02:04Z</dcterms:created>
  <dcterms:modified xsi:type="dcterms:W3CDTF">2025-06-01T15:00:26Z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0x01010052DB32A9F60E9D46B8B41FE8E7CB11E6</vt:lpwstr>
  </property>
</Properties>
</file>