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Corporate\Webmaster\transparency\fees_and_charges\"/>
    </mc:Choice>
  </mc:AlternateContent>
  <bookViews>
    <workbookView xWindow="-15" yWindow="165" windowWidth="14400" windowHeight="7980" tabRatio="599" firstSheet="1" activeTab="1"/>
  </bookViews>
  <sheets>
    <sheet name="Front Sheet" sheetId="2" state="hidden" r:id="rId1"/>
    <sheet name="Fees &amp; Charges" sheetId="1" r:id="rId2"/>
  </sheets>
  <definedNames>
    <definedName name="_xlnm.Print_Area" localSheetId="1">'Fees &amp; Charges'!$A$1:$F$1305</definedName>
    <definedName name="_xlnm.Print_Area" localSheetId="0">'Front Sheet'!$A$1:$L$58</definedName>
    <definedName name="_xlnm.Print_Titles" localSheetId="1">'Fees &amp; Charges'!$3:$5</definedName>
  </definedNames>
  <calcPr calcId="162913"/>
</workbook>
</file>

<file path=xl/calcChain.xml><?xml version="1.0" encoding="utf-8"?>
<calcChain xmlns="http://schemas.openxmlformats.org/spreadsheetml/2006/main">
  <c r="H1032" i="1" l="1"/>
  <c r="G1032" i="1"/>
  <c r="A1308" i="1" l="1"/>
  <c r="A1309" i="1" s="1"/>
  <c r="A1310" i="1" s="1"/>
  <c r="A1311" i="1" s="1"/>
  <c r="A1312" i="1" s="1"/>
  <c r="A1313" i="1" s="1"/>
  <c r="A1314" i="1" s="1"/>
  <c r="A1315" i="1" s="1"/>
  <c r="A1316" i="1" s="1"/>
  <c r="A1317" i="1" s="1"/>
  <c r="A1318" i="1" s="1"/>
  <c r="A1319" i="1" s="1"/>
  <c r="A1320" i="1" s="1"/>
  <c r="A1321" i="1" s="1"/>
  <c r="A1322" i="1" s="1"/>
  <c r="A1323" i="1" s="1"/>
  <c r="A1324" i="1" s="1"/>
  <c r="A1325" i="1" s="1"/>
  <c r="A1326" i="1" s="1"/>
  <c r="A497" i="1" l="1"/>
  <c r="A499" i="1" s="1"/>
  <c r="A500" i="1" s="1"/>
  <c r="A501" i="1" s="1"/>
  <c r="A502" i="1" s="1"/>
  <c r="A485" i="1"/>
  <c r="A486" i="1" s="1"/>
  <c r="A487" i="1" s="1"/>
  <c r="A488" i="1" s="1"/>
  <c r="A489" i="1" s="1"/>
  <c r="A65" i="1" l="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306" i="1" l="1"/>
  <c r="A307" i="1" s="1"/>
  <c r="A308" i="1" s="1"/>
  <c r="A310" i="1" s="1"/>
  <c r="A207" i="1"/>
  <c r="A208" i="1" s="1"/>
  <c r="A210" i="1" s="1"/>
  <c r="A211" i="1" s="1"/>
  <c r="A212" i="1" s="1"/>
  <c r="A213" i="1" s="1"/>
  <c r="A214" i="1" s="1"/>
  <c r="A215" i="1" s="1"/>
  <c r="A216" i="1" s="1"/>
  <c r="A217" i="1" s="1"/>
  <c r="A218" i="1" s="1"/>
  <c r="A219" i="1" s="1"/>
  <c r="A220" i="1" s="1"/>
  <c r="A221" i="1" s="1"/>
  <c r="A227" i="1" s="1"/>
  <c r="A312" i="1" l="1"/>
  <c r="A315" i="1" s="1"/>
  <c r="A316" i="1" s="1"/>
  <c r="A317" i="1" s="1"/>
  <c r="A318" i="1" s="1"/>
  <c r="A319" i="1" s="1"/>
  <c r="A320" i="1" s="1"/>
  <c r="A321" i="1" s="1"/>
  <c r="A322" i="1" s="1"/>
  <c r="A323" i="1" s="1"/>
  <c r="A324" i="1" s="1"/>
  <c r="A328" i="1" s="1"/>
  <c r="A329" i="1" s="1"/>
  <c r="A330" i="1" s="1"/>
  <c r="A331" i="1" s="1"/>
  <c r="A332" i="1" s="1"/>
  <c r="A333" i="1" s="1"/>
  <c r="A334" i="1" s="1"/>
  <c r="A335" i="1" s="1"/>
  <c r="A336" i="1" s="1"/>
  <c r="A337" i="1" s="1"/>
  <c r="A342" i="1" s="1"/>
  <c r="A343" i="1" l="1"/>
  <c r="A344" i="1" s="1"/>
  <c r="A345" i="1" s="1"/>
  <c r="A346" i="1" s="1"/>
  <c r="A347" i="1" s="1"/>
  <c r="A348" i="1" s="1"/>
  <c r="A349" i="1" s="1"/>
  <c r="A350" i="1" s="1"/>
  <c r="A351" i="1" s="1"/>
  <c r="A354" i="1" s="1"/>
  <c r="A355" i="1" s="1"/>
  <c r="A356" i="1" s="1"/>
  <c r="A357" i="1" s="1"/>
  <c r="A358" i="1" s="1"/>
  <c r="A359" i="1" s="1"/>
  <c r="A360" i="1" s="1"/>
  <c r="A361" i="1" l="1"/>
  <c r="A362" i="1" s="1"/>
  <c r="A363" i="1" s="1"/>
  <c r="A364" i="1" s="1"/>
  <c r="A365" i="1" s="1"/>
  <c r="A368" i="1" s="1"/>
  <c r="A369" i="1" s="1"/>
  <c r="A372" i="1" s="1"/>
  <c r="A373" i="1" s="1"/>
  <c r="A376" i="1" s="1"/>
  <c r="A377" i="1" s="1"/>
  <c r="A1102" i="1"/>
  <c r="A1103" i="1" s="1"/>
  <c r="A380" i="1" l="1"/>
  <c r="A381" i="1" s="1"/>
  <c r="A382" i="1" s="1"/>
  <c r="A383" i="1" s="1"/>
  <c r="A384" i="1" s="1"/>
  <c r="A387" i="1" s="1"/>
  <c r="A388" i="1" s="1"/>
  <c r="A389" i="1" s="1"/>
  <c r="A390" i="1" s="1"/>
  <c r="A391" i="1" s="1"/>
  <c r="A394" i="1" s="1"/>
  <c r="A395" i="1" s="1"/>
  <c r="A396" i="1" s="1"/>
  <c r="A397" i="1" l="1"/>
  <c r="A400" i="1" s="1"/>
  <c r="A401" i="1" s="1"/>
  <c r="A404" i="1" s="1"/>
  <c r="A405" i="1" s="1"/>
  <c r="A406" i="1" s="1"/>
  <c r="A409" i="1" s="1"/>
  <c r="A410" i="1" s="1"/>
  <c r="A411" i="1" s="1"/>
  <c r="A412" i="1" l="1"/>
  <c r="A418" i="1" s="1"/>
  <c r="A419" i="1" s="1"/>
  <c r="A420" i="1" s="1"/>
  <c r="A421" i="1" s="1"/>
  <c r="A422" i="1" s="1"/>
  <c r="A423" i="1" s="1"/>
  <c r="A424" i="1" s="1"/>
  <c r="A425" i="1" s="1"/>
  <c r="A426" i="1" s="1"/>
  <c r="A427" i="1" s="1"/>
  <c r="A428" i="1" s="1"/>
  <c r="A429" i="1" s="1"/>
  <c r="A430" i="1" s="1"/>
  <c r="A433" i="1" s="1"/>
  <c r="A434" i="1" s="1"/>
  <c r="A437" i="1" s="1"/>
  <c r="A438" i="1" s="1"/>
  <c r="A439" i="1" s="1"/>
  <c r="A440" i="1" s="1"/>
  <c r="A441" i="1" s="1"/>
  <c r="A442" i="1" s="1"/>
  <c r="A443" i="1" s="1"/>
  <c r="A444" i="1" s="1"/>
  <c r="A445" i="1" s="1"/>
  <c r="A446" i="1" s="1"/>
  <c r="A449" i="1" s="1"/>
  <c r="A450" i="1" s="1"/>
  <c r="A451" i="1" s="1"/>
  <c r="A452" i="1" l="1"/>
  <c r="A455" i="1" s="1"/>
  <c r="A456" i="1" s="1"/>
  <c r="A457" i="1" s="1"/>
  <c r="A458" i="1" s="1"/>
  <c r="A459" i="1" s="1"/>
  <c r="A460" i="1" s="1"/>
  <c r="A461" i="1" s="1"/>
  <c r="A462" i="1" s="1"/>
  <c r="A804" i="1" l="1"/>
  <c r="A805" i="1" s="1"/>
  <c r="A806" i="1" s="1"/>
  <c r="A807" i="1" s="1"/>
  <c r="A810" i="1" s="1"/>
  <c r="A812" i="1" s="1"/>
  <c r="A813" i="1" s="1"/>
  <c r="A815" i="1" s="1"/>
  <c r="A816" i="1" s="1"/>
  <c r="A817" i="1" s="1"/>
  <c r="A818" i="1" s="1"/>
  <c r="A819" i="1" s="1"/>
  <c r="A820" i="1" s="1"/>
  <c r="A821" i="1" s="1"/>
  <c r="A824" i="1" s="1"/>
  <c r="A825" i="1" s="1"/>
  <c r="A826" i="1" s="1"/>
  <c r="A827" i="1" s="1"/>
  <c r="A828" i="1" s="1"/>
  <c r="A830" i="1" s="1"/>
  <c r="A831" i="1" s="1"/>
  <c r="A832" i="1" s="1"/>
  <c r="A833" i="1" s="1"/>
  <c r="A834" i="1" s="1"/>
  <c r="A838" i="1" s="1"/>
  <c r="A839" i="1" s="1"/>
  <c r="A840" i="1" s="1"/>
  <c r="A841" i="1" s="1"/>
  <c r="A842" i="1" s="1"/>
  <c r="A843" i="1" s="1"/>
  <c r="A844" i="1" s="1"/>
  <c r="A845" i="1" s="1"/>
  <c r="A846" i="1" s="1"/>
  <c r="A847" i="1" s="1"/>
  <c r="A848" i="1" s="1"/>
  <c r="A851" i="1" s="1"/>
  <c r="A852" i="1" s="1"/>
  <c r="A853" i="1" s="1"/>
  <c r="A854" i="1" s="1"/>
  <c r="A855" i="1" s="1"/>
  <c r="A856" i="1" s="1"/>
  <c r="A857" i="1" s="1"/>
  <c r="A858" i="1" s="1"/>
  <c r="A859" i="1" s="1"/>
  <c r="A860" i="1" s="1"/>
  <c r="A861" i="1" s="1"/>
  <c r="A300" i="1"/>
  <c r="A228" i="1"/>
  <c r="A229" i="1" s="1"/>
  <c r="A232" i="1" s="1"/>
  <c r="A233" i="1" s="1"/>
  <c r="A234" i="1" s="1"/>
  <c r="A237" i="1" s="1"/>
  <c r="A238" i="1" s="1"/>
  <c r="A239" i="1" s="1"/>
  <c r="A242" i="1" s="1"/>
  <c r="A243" i="1" s="1"/>
  <c r="A244" i="1" s="1"/>
  <c r="A193" i="1"/>
  <c r="A194" i="1" s="1"/>
  <c r="A195" i="1" s="1"/>
  <c r="A196" i="1" s="1"/>
  <c r="A197" i="1" s="1"/>
  <c r="A198" i="1" s="1"/>
  <c r="A199" i="1" s="1"/>
  <c r="A200" i="1" s="1"/>
  <c r="A201" i="1" s="1"/>
  <c r="A117" i="1"/>
  <c r="A118" i="1" s="1"/>
  <c r="A119" i="1" s="1"/>
  <c r="A120" i="1" s="1"/>
  <c r="A121" i="1" s="1"/>
  <c r="A123" i="1" s="1"/>
  <c r="A124" i="1" s="1"/>
  <c r="A125" i="1" s="1"/>
  <c r="A126" i="1" s="1"/>
  <c r="A127" i="1" s="1"/>
  <c r="A39" i="1"/>
  <c r="A40" i="1" s="1"/>
  <c r="A41" i="1" s="1"/>
  <c r="A42" i="1" s="1"/>
  <c r="A43" i="1" s="1"/>
  <c r="A46" i="1" s="1"/>
  <c r="A47" i="1" s="1"/>
  <c r="A48" i="1" s="1"/>
  <c r="A49" i="1" s="1"/>
  <c r="A50" i="1" s="1"/>
  <c r="A51" i="1" s="1"/>
  <c r="A52" i="1" s="1"/>
  <c r="A53" i="1" s="1"/>
  <c r="A54" i="1" s="1"/>
  <c r="A55" i="1" s="1"/>
  <c r="A56" i="1" s="1"/>
  <c r="A58" i="1" s="1"/>
  <c r="A59" i="1" s="1"/>
  <c r="A10" i="1"/>
  <c r="A11" i="1" s="1"/>
  <c r="A12" i="1" s="1"/>
  <c r="A13" i="1" s="1"/>
  <c r="A14" i="1" s="1"/>
  <c r="A16" i="1" s="1"/>
  <c r="A17" i="1" s="1"/>
  <c r="A18" i="1" s="1"/>
  <c r="A19" i="1" s="1"/>
  <c r="A20" i="1" s="1"/>
  <c r="A21" i="1" s="1"/>
  <c r="A23" i="1" s="1"/>
  <c r="A24" i="1" s="1"/>
  <c r="A25" i="1" s="1"/>
  <c r="A26" i="1" s="1"/>
  <c r="A1238" i="1"/>
  <c r="A1239" i="1" s="1"/>
  <c r="A1240" i="1" s="1"/>
  <c r="A1241" i="1" s="1"/>
  <c r="A1242" i="1" s="1"/>
  <c r="A1243" i="1" s="1"/>
  <c r="A1244" i="1" s="1"/>
  <c r="A1248" i="1" s="1"/>
  <c r="A1249" i="1" s="1"/>
  <c r="A1251" i="1" s="1"/>
  <c r="A1252" i="1" s="1"/>
  <c r="A1104" i="1"/>
  <c r="A1105" i="1" s="1"/>
  <c r="A1108" i="1" s="1"/>
  <c r="A1109" i="1" s="1"/>
  <c r="A1110" i="1" s="1"/>
  <c r="A1111" i="1" s="1"/>
  <c r="A1112" i="1" s="1"/>
  <c r="A1113" i="1" s="1"/>
  <c r="A1114" i="1" s="1"/>
  <c r="A1115" i="1" s="1"/>
  <c r="A1117" i="1" s="1"/>
  <c r="A1118" i="1" s="1"/>
  <c r="A1119" i="1" s="1"/>
  <c r="A1120" i="1" s="1"/>
  <c r="A1121" i="1" s="1"/>
  <c r="A1122" i="1" s="1"/>
  <c r="A1124" i="1" s="1"/>
  <c r="A1125" i="1" s="1"/>
  <c r="A1126" i="1" s="1"/>
  <c r="A1127" i="1" s="1"/>
  <c r="A1129" i="1" s="1"/>
  <c r="A1130" i="1" s="1"/>
  <c r="A1131" i="1" s="1"/>
  <c r="A1132" i="1" s="1"/>
  <c r="A1134" i="1" s="1"/>
  <c r="A1135" i="1" s="1"/>
  <c r="A1136" i="1" s="1"/>
  <c r="A1137" i="1" s="1"/>
  <c r="A1138" i="1" s="1"/>
  <c r="A1139" i="1" s="1"/>
  <c r="A1140" i="1" s="1"/>
  <c r="A1141" i="1" s="1"/>
  <c r="A1142" i="1" s="1"/>
  <c r="A1143" i="1" s="1"/>
  <c r="A1145" i="1" s="1"/>
  <c r="A1146" i="1" s="1"/>
  <c r="A1147" i="1" s="1"/>
  <c r="A1148" i="1" s="1"/>
  <c r="A1149" i="1" s="1"/>
  <c r="A1150" i="1" s="1"/>
  <c r="A1151" i="1" s="1"/>
  <c r="A1152" i="1" s="1"/>
  <c r="A1153" i="1" s="1"/>
  <c r="A1064" i="1"/>
  <c r="A1065" i="1" s="1"/>
  <c r="A1066" i="1" s="1"/>
  <c r="A1067" i="1" s="1"/>
  <c r="A1068" i="1" s="1"/>
  <c r="A1069" i="1" s="1"/>
  <c r="A1070" i="1" s="1"/>
  <c r="A1071" i="1" s="1"/>
  <c r="A1072" i="1" s="1"/>
  <c r="A1073" i="1" s="1"/>
  <c r="A1074" i="1" s="1"/>
  <c r="A1075" i="1" s="1"/>
  <c r="A1076" i="1" s="1"/>
  <c r="A1077" i="1" s="1"/>
  <c r="A1078" i="1" s="1"/>
  <c r="A1081" i="1" s="1"/>
  <c r="A1007" i="1"/>
  <c r="A1008" i="1" s="1"/>
  <c r="A1009" i="1" s="1"/>
  <c r="A1010" i="1" s="1"/>
  <c r="A1011" i="1" s="1"/>
  <c r="A991" i="1"/>
  <c r="A508" i="1"/>
  <c r="A5" i="2"/>
  <c r="A7" i="2" s="1"/>
  <c r="A9" i="2" s="1"/>
  <c r="A11" i="2" s="1"/>
  <c r="A13" i="2" s="1"/>
  <c r="A15" i="2" s="1"/>
  <c r="A17" i="2" s="1"/>
  <c r="A19" i="2" s="1"/>
  <c r="A21" i="2" s="1"/>
  <c r="A23" i="2" s="1"/>
  <c r="A25" i="2" s="1"/>
  <c r="A129" i="1" l="1"/>
  <c r="A130" i="1" s="1"/>
  <c r="A131" i="1" s="1"/>
  <c r="A132" i="1" s="1"/>
  <c r="A133" i="1" s="1"/>
  <c r="A135" i="1" s="1"/>
  <c r="A136" i="1" s="1"/>
  <c r="A137" i="1" s="1"/>
  <c r="A138" i="1" s="1"/>
  <c r="A140" i="1" s="1"/>
  <c r="A141" i="1" s="1"/>
  <c r="A142" i="1" s="1"/>
  <c r="A143" i="1" s="1"/>
  <c r="A145" i="1" s="1"/>
  <c r="A146" i="1" s="1"/>
  <c r="A147" i="1" s="1"/>
  <c r="A148" i="1" s="1"/>
  <c r="A150" i="1" s="1"/>
  <c r="A151" i="1" s="1"/>
  <c r="A152" i="1" s="1"/>
  <c r="A153" i="1" s="1"/>
  <c r="A154" i="1" s="1"/>
  <c r="A156" i="1" s="1"/>
  <c r="A157" i="1" s="1"/>
  <c r="A158" i="1" s="1"/>
  <c r="A159" i="1" s="1"/>
  <c r="A1012" i="1"/>
  <c r="A1013" i="1" s="1"/>
  <c r="A1014" i="1" s="1"/>
  <c r="A1015" i="1" s="1"/>
  <c r="A1016" i="1" s="1"/>
  <c r="A864" i="1"/>
  <c r="A865" i="1" s="1"/>
  <c r="A866" i="1" s="1"/>
  <c r="A867" i="1" s="1"/>
  <c r="A869" i="1" s="1"/>
  <c r="A870" i="1" s="1"/>
  <c r="A871" i="1" s="1"/>
  <c r="A872" i="1" s="1"/>
  <c r="A874" i="1" s="1"/>
  <c r="A875" i="1" s="1"/>
  <c r="A876" i="1" s="1"/>
  <c r="A878" i="1" s="1"/>
  <c r="A879" i="1" s="1"/>
  <c r="A880" i="1" s="1"/>
  <c r="A882" i="1" s="1"/>
  <c r="A883" i="1" s="1"/>
  <c r="A1254" i="1"/>
  <c r="A1255" i="1" s="1"/>
  <c r="A1257" i="1" s="1"/>
  <c r="A1258" i="1" s="1"/>
  <c r="A1260" i="1" s="1"/>
  <c r="A1261" i="1" s="1"/>
  <c r="A1263" i="1" s="1"/>
  <c r="A1264" i="1" s="1"/>
  <c r="A1266" i="1" s="1"/>
  <c r="A1267" i="1" s="1"/>
  <c r="A1269" i="1" s="1"/>
  <c r="A1270" i="1" s="1"/>
  <c r="A1272" i="1" s="1"/>
  <c r="A1273" i="1" s="1"/>
  <c r="A1275" i="1" s="1"/>
  <c r="A1276" i="1" s="1"/>
  <c r="A1278" i="1" s="1"/>
  <c r="A1279" i="1" s="1"/>
  <c r="A1281" i="1" s="1"/>
  <c r="A1282" i="1" s="1"/>
  <c r="A1284" i="1" s="1"/>
  <c r="A1285" i="1" s="1"/>
  <c r="A1287" i="1" s="1"/>
  <c r="A1288" i="1" s="1"/>
  <c r="A1290" i="1" s="1"/>
  <c r="A1291" i="1" s="1"/>
  <c r="A1293" i="1" s="1"/>
  <c r="A1294" i="1" s="1"/>
  <c r="A1296" i="1" s="1"/>
  <c r="A1297" i="1" s="1"/>
  <c r="A1299" i="1" s="1"/>
  <c r="A1300" i="1" s="1"/>
  <c r="A1302" i="1" s="1"/>
  <c r="A1303" i="1" s="1"/>
  <c r="A27" i="2"/>
  <c r="A29" i="2" s="1"/>
  <c r="A31" i="2" s="1"/>
  <c r="A33" i="2" s="1"/>
  <c r="A35" i="2" s="1"/>
  <c r="A37" i="2" s="1"/>
  <c r="A250" i="1"/>
  <c r="A251" i="1" s="1"/>
  <c r="A252" i="1" s="1"/>
  <c r="A253" i="1" s="1"/>
  <c r="A510" i="1"/>
  <c r="A511" i="1" s="1"/>
  <c r="A514" i="1" s="1"/>
  <c r="A515" i="1" s="1"/>
  <c r="A516" i="1" s="1"/>
  <c r="A517" i="1" s="1"/>
  <c r="A518" i="1" s="1"/>
  <c r="A519" i="1" s="1"/>
  <c r="A521" i="1" s="1"/>
  <c r="A522" i="1" s="1"/>
  <c r="A1083" i="1"/>
  <c r="A1086" i="1" s="1"/>
  <c r="A1087" i="1" s="1"/>
  <c r="A1088" i="1" s="1"/>
  <c r="A1089" i="1" s="1"/>
  <c r="A1090" i="1" s="1"/>
  <c r="A1091" i="1" s="1"/>
  <c r="A1092" i="1" s="1"/>
  <c r="A1093" i="1" s="1"/>
  <c r="A1095" i="1" s="1"/>
  <c r="A1096" i="1" s="1"/>
  <c r="A1017" i="1" l="1"/>
  <c r="A1018" i="1" s="1"/>
  <c r="A1019" i="1" s="1"/>
  <c r="A1020" i="1" s="1"/>
  <c r="A1021" i="1" s="1"/>
  <c r="A1022" i="1" s="1"/>
  <c r="A1023" i="1" s="1"/>
  <c r="A1025" i="1" s="1"/>
  <c r="A1026" i="1" s="1"/>
  <c r="A1027" i="1" s="1"/>
  <c r="A1028" i="1" s="1"/>
  <c r="A39" i="2"/>
  <c r="A41" i="2" s="1"/>
  <c r="A43" i="2" s="1"/>
  <c r="A45" i="2" s="1"/>
  <c r="A47" i="2" s="1"/>
  <c r="A49" i="2" s="1"/>
  <c r="A53" i="2" s="1"/>
  <c r="A160" i="1"/>
  <c r="A161" i="1" s="1"/>
  <c r="A162" i="1" s="1"/>
  <c r="A163" i="1" s="1"/>
  <c r="A164" i="1" s="1"/>
  <c r="A166" i="1" s="1"/>
  <c r="A167" i="1" s="1"/>
  <c r="A168" i="1" s="1"/>
  <c r="A169" i="1" s="1"/>
  <c r="A254" i="1"/>
  <c r="A255" i="1" s="1"/>
  <c r="A258" i="1" s="1"/>
  <c r="A259" i="1" s="1"/>
  <c r="A260" i="1" s="1"/>
  <c r="A263" i="1" s="1"/>
  <c r="A264" i="1" s="1"/>
  <c r="A265" i="1" s="1"/>
  <c r="A268" i="1" s="1"/>
  <c r="A269" i="1" s="1"/>
  <c r="A270" i="1" s="1"/>
  <c r="A272" i="1" s="1"/>
  <c r="A524" i="1"/>
  <c r="A525" i="1" s="1"/>
  <c r="A526" i="1" s="1"/>
  <c r="A527" i="1" s="1"/>
  <c r="A528" i="1" s="1"/>
  <c r="A529" i="1" s="1"/>
  <c r="A531" i="1" s="1"/>
  <c r="A532" i="1" s="1"/>
  <c r="A534" i="1" s="1"/>
  <c r="A535" i="1" s="1"/>
  <c r="A538" i="1" s="1"/>
  <c r="A539" i="1" s="1"/>
  <c r="A540" i="1" s="1"/>
  <c r="A541" i="1" s="1"/>
  <c r="A542" i="1" s="1"/>
  <c r="A543" i="1" s="1"/>
  <c r="A544" i="1" s="1"/>
  <c r="A545" i="1" s="1"/>
  <c r="A546" i="1" s="1"/>
  <c r="A549" i="1" s="1"/>
  <c r="A550" i="1" s="1"/>
  <c r="A551" i="1" s="1"/>
  <c r="A552" i="1" s="1"/>
  <c r="A553" i="1" s="1"/>
  <c r="A554" i="1" s="1"/>
  <c r="A555" i="1" s="1"/>
  <c r="A556" i="1" s="1"/>
  <c r="A557" i="1" s="1"/>
  <c r="A560" i="1" s="1"/>
  <c r="A561" i="1" s="1"/>
  <c r="A562" i="1" s="1"/>
  <c r="A563" i="1" s="1"/>
  <c r="A564" i="1" s="1"/>
  <c r="A565" i="1" s="1"/>
  <c r="A566" i="1" s="1"/>
  <c r="A567" i="1" s="1"/>
  <c r="A568" i="1" s="1"/>
  <c r="A569" i="1" s="1"/>
  <c r="A570" i="1" s="1"/>
  <c r="A574" i="1" s="1"/>
  <c r="A575" i="1" s="1"/>
  <c r="A576" i="1" s="1"/>
  <c r="A577" i="1" s="1"/>
  <c r="A578" i="1" s="1"/>
  <c r="A579" i="1" s="1"/>
  <c r="A580" i="1" s="1"/>
  <c r="A581" i="1" s="1"/>
  <c r="A582" i="1" s="1"/>
  <c r="A585" i="1" s="1"/>
  <c r="A586" i="1" s="1"/>
  <c r="A587" i="1" s="1"/>
  <c r="A588" i="1" s="1"/>
  <c r="A589" i="1" s="1"/>
  <c r="A590" i="1" s="1"/>
  <c r="A591" i="1" s="1"/>
  <c r="A592" i="1" s="1"/>
  <c r="A593" i="1" s="1"/>
  <c r="A596" i="1" s="1"/>
  <c r="A597" i="1" s="1"/>
  <c r="A598" i="1" s="1"/>
  <c r="A599" i="1" s="1"/>
  <c r="A600" i="1" s="1"/>
  <c r="A601" i="1" s="1"/>
  <c r="A602" i="1" s="1"/>
  <c r="A603" i="1" s="1"/>
  <c r="A604" i="1" s="1"/>
  <c r="A607" i="1" s="1"/>
  <c r="A608" i="1" s="1"/>
  <c r="A609" i="1" s="1"/>
  <c r="A610" i="1" s="1"/>
  <c r="A611" i="1" s="1"/>
  <c r="A612" i="1" s="1"/>
  <c r="A613" i="1" s="1"/>
  <c r="A614" i="1" s="1"/>
  <c r="A615" i="1" s="1"/>
  <c r="A618" i="1" s="1"/>
  <c r="A619" i="1" s="1"/>
  <c r="A620" i="1" s="1"/>
  <c r="A621" i="1" s="1"/>
  <c r="A622" i="1" s="1"/>
  <c r="A623" i="1" s="1"/>
  <c r="A624" i="1" s="1"/>
  <c r="A625" i="1" s="1"/>
  <c r="A626" i="1" s="1"/>
  <c r="A627" i="1" s="1"/>
  <c r="A628" i="1" s="1"/>
  <c r="A631" i="1" s="1"/>
  <c r="A632" i="1" s="1"/>
  <c r="A633" i="1" s="1"/>
  <c r="A634" i="1" s="1"/>
  <c r="A635" i="1" s="1"/>
  <c r="A636" i="1" s="1"/>
  <c r="A637" i="1" s="1"/>
  <c r="A640" i="1" s="1"/>
  <c r="A641" i="1" s="1"/>
  <c r="A642" i="1" s="1"/>
  <c r="A643" i="1" s="1"/>
  <c r="A644" i="1" s="1"/>
  <c r="A645" i="1" s="1"/>
  <c r="A646" i="1" s="1"/>
  <c r="A649" i="1" s="1"/>
  <c r="A650" i="1" s="1"/>
  <c r="A651" i="1" s="1"/>
  <c r="A886" i="1"/>
  <c r="A887" i="1" s="1"/>
  <c r="A888" i="1" s="1"/>
  <c r="A890" i="1" s="1"/>
  <c r="A891" i="1" s="1"/>
  <c r="A892" i="1" s="1"/>
  <c r="A893" i="1" s="1"/>
  <c r="A894" i="1" s="1"/>
  <c r="A895" i="1" s="1"/>
  <c r="A896" i="1" s="1"/>
  <c r="A897" i="1" s="1"/>
  <c r="A898" i="1" s="1"/>
  <c r="A899" i="1" s="1"/>
  <c r="A900" i="1" s="1"/>
  <c r="A901" i="1" s="1"/>
  <c r="A902" i="1" s="1"/>
  <c r="A903" i="1" s="1"/>
  <c r="A904" i="1" s="1"/>
  <c r="A905" i="1" s="1"/>
  <c r="A906" i="1" s="1"/>
  <c r="A909" i="1" s="1"/>
  <c r="A910" i="1" s="1"/>
  <c r="A911" i="1" s="1"/>
  <c r="A912" i="1" s="1"/>
  <c r="A915" i="1" s="1"/>
  <c r="A916" i="1" s="1"/>
  <c r="A917" i="1" s="1"/>
  <c r="A918" i="1" s="1"/>
  <c r="A921" i="1" s="1"/>
  <c r="A924" i="1" s="1"/>
  <c r="A925" i="1" s="1"/>
  <c r="A928" i="1" s="1"/>
  <c r="A929" i="1" s="1"/>
  <c r="A930" i="1" s="1"/>
  <c r="A933" i="1" s="1"/>
  <c r="A934" i="1" s="1"/>
  <c r="A935" i="1" s="1"/>
  <c r="A938" i="1" s="1"/>
  <c r="A942" i="1" s="1"/>
  <c r="A943" i="1" s="1"/>
  <c r="A944" i="1" s="1"/>
  <c r="A947" i="1" s="1"/>
  <c r="A948" i="1" s="1"/>
  <c r="A949" i="1" s="1"/>
  <c r="A953" i="1" s="1"/>
  <c r="A954" i="1" s="1"/>
  <c r="A955" i="1" s="1"/>
  <c r="A884" i="1"/>
  <c r="A1032" i="1" l="1"/>
  <c r="A1033" i="1" s="1"/>
  <c r="A1034" i="1" s="1"/>
  <c r="A1037" i="1" s="1"/>
  <c r="A1038" i="1" s="1"/>
  <c r="A1039" i="1" s="1"/>
  <c r="A1042" i="1" s="1"/>
  <c r="A1043" i="1" s="1"/>
  <c r="A1044" i="1" s="1"/>
  <c r="A1047" i="1" s="1"/>
  <c r="A1048" i="1" s="1"/>
  <c r="A1049" i="1" s="1"/>
  <c r="A1052" i="1" s="1"/>
  <c r="A1053" i="1" s="1"/>
  <c r="A1054" i="1" s="1"/>
  <c r="A1056" i="1" s="1"/>
  <c r="A1058" i="1" s="1"/>
  <c r="A654" i="1"/>
  <c r="A655" i="1" s="1"/>
  <c r="A656" i="1" s="1"/>
  <c r="A659" i="1" s="1"/>
  <c r="A660" i="1" s="1"/>
  <c r="A661" i="1" s="1"/>
  <c r="A662" i="1" s="1"/>
  <c r="A665" i="1" s="1"/>
  <c r="A666" i="1" s="1"/>
  <c r="A667" i="1" s="1"/>
  <c r="A668" i="1" s="1"/>
  <c r="A669" i="1" s="1"/>
  <c r="A670" i="1" s="1"/>
  <c r="A671" i="1" s="1"/>
  <c r="A672" i="1" s="1"/>
  <c r="A673" i="1" s="1"/>
  <c r="A674" i="1" s="1"/>
  <c r="A675" i="1" s="1"/>
  <c r="A676" i="1" s="1"/>
  <c r="A677" i="1" s="1"/>
  <c r="A273" i="1"/>
  <c r="A274" i="1" s="1"/>
  <c r="A275" i="1" s="1"/>
  <c r="A170" i="1"/>
  <c r="A171" i="1" s="1"/>
  <c r="A173" i="1" s="1"/>
  <c r="A174" i="1" s="1"/>
  <c r="A175" i="1" s="1"/>
  <c r="A176" i="1" s="1"/>
  <c r="A177" i="1" s="1"/>
  <c r="A178" i="1" s="1"/>
  <c r="A179" i="1" s="1"/>
  <c r="A180" i="1" s="1"/>
  <c r="A181" i="1" s="1"/>
  <c r="A183" i="1" s="1"/>
  <c r="A184" i="1" s="1"/>
  <c r="A185" i="1" s="1"/>
  <c r="A186" i="1" s="1"/>
  <c r="A187" i="1" s="1"/>
  <c r="A188" i="1" s="1"/>
  <c r="A956" i="1"/>
  <c r="A957" i="1" s="1"/>
  <c r="A960" i="1" s="1"/>
  <c r="A961" i="1" s="1"/>
  <c r="A962" i="1" s="1"/>
  <c r="A279" i="1" l="1"/>
  <c r="A280" i="1" s="1"/>
  <c r="A281" i="1" s="1"/>
  <c r="A282" i="1" s="1"/>
  <c r="A283" i="1" s="1"/>
  <c r="A284" i="1" s="1"/>
  <c r="A285" i="1" s="1"/>
  <c r="A286" i="1" s="1"/>
  <c r="A287" i="1" s="1"/>
  <c r="A288" i="1" s="1"/>
  <c r="A678" i="1"/>
  <c r="A679" i="1" s="1"/>
  <c r="A680" i="1" s="1"/>
  <c r="A681" i="1" s="1"/>
  <c r="A682" i="1" s="1"/>
  <c r="A683" i="1" s="1"/>
  <c r="A685" i="1" s="1"/>
  <c r="A686" i="1" s="1"/>
  <c r="A687" i="1" s="1"/>
  <c r="A689" i="1" s="1"/>
  <c r="A690" i="1" s="1"/>
  <c r="A691" i="1" s="1"/>
  <c r="A693" i="1" s="1"/>
  <c r="A694" i="1" s="1"/>
  <c r="A695" i="1" s="1"/>
  <c r="A698" i="1" s="1"/>
  <c r="A699" i="1" s="1"/>
  <c r="A700" i="1" s="1"/>
  <c r="A701" i="1" s="1"/>
  <c r="A702" i="1" s="1"/>
  <c r="A705" i="1" s="1"/>
  <c r="A706" i="1" s="1"/>
  <c r="A707" i="1" s="1"/>
  <c r="A708" i="1" s="1"/>
  <c r="A711" i="1" s="1"/>
  <c r="A714" i="1" s="1"/>
  <c r="A715" i="1" s="1"/>
  <c r="A716" i="1" s="1"/>
  <c r="A963" i="1"/>
  <c r="A964" i="1" s="1"/>
  <c r="A967" i="1" l="1"/>
  <c r="A968" i="1" s="1"/>
  <c r="A969" i="1" s="1"/>
  <c r="A973" i="1" s="1"/>
  <c r="A974" i="1" s="1"/>
  <c r="A975" i="1" s="1"/>
  <c r="A721" i="1"/>
  <c r="A722" i="1" s="1"/>
  <c r="A723" i="1" s="1"/>
  <c r="A724" i="1" s="1"/>
  <c r="A725" i="1" s="1"/>
  <c r="A726" i="1" s="1"/>
  <c r="A717" i="1"/>
  <c r="A718" i="1" s="1"/>
  <c r="A729" i="1" l="1"/>
  <c r="A730" i="1" s="1"/>
  <c r="A978" i="1"/>
  <c r="A979" i="1" s="1"/>
  <c r="A980" i="1" s="1"/>
  <c r="A976" i="1"/>
  <c r="A733" i="1" l="1"/>
  <c r="A734" i="1" s="1"/>
  <c r="A736" i="1" s="1"/>
  <c r="A737" i="1" s="1"/>
  <c r="A740" i="1" s="1"/>
  <c r="A741" i="1" s="1"/>
  <c r="A742" i="1" s="1"/>
  <c r="A743" i="1" s="1"/>
  <c r="A744"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8" i="1" s="1"/>
  <c r="A789" i="1" s="1"/>
  <c r="A790" i="1" s="1"/>
  <c r="A791" i="1" s="1"/>
  <c r="A792" i="1" s="1"/>
  <c r="A793" i="1" s="1"/>
  <c r="A794" i="1" s="1"/>
  <c r="A795" i="1" s="1"/>
  <c r="A796" i="1" s="1"/>
</calcChain>
</file>

<file path=xl/sharedStrings.xml><?xml version="1.0" encoding="utf-8"?>
<sst xmlns="http://schemas.openxmlformats.org/spreadsheetml/2006/main" count="2458" uniqueCount="987">
  <si>
    <t>Building Control Fees (including VAT)</t>
  </si>
  <si>
    <t>Building Control Charges</t>
  </si>
  <si>
    <t>TABLE 2 Domestic and Commercial Extensions</t>
  </si>
  <si>
    <t>Zoos</t>
  </si>
  <si>
    <t>Existing residents' Off street Annual all-day permit (Mon to Sun)</t>
  </si>
  <si>
    <t>Any residents' Off street Annual overnight permit (Mon to Sun 5pm to 9am)</t>
  </si>
  <si>
    <t>Farmers' Market annual market day parking permit for North Place</t>
  </si>
  <si>
    <t>Councillors annual permit for rear Municipal Offices Parking</t>
  </si>
  <si>
    <t>St Johns Primary School annual permit (pick-up set-down St James Street car park)</t>
  </si>
  <si>
    <t>Crescent Bakery Surgery - annual permit for St Georges Road</t>
  </si>
  <si>
    <t>St Georges Road daily permit (CPS, Magistrates, Probation Office only)</t>
  </si>
  <si>
    <t>Cheltenham Bowls Club (4 hour permit)</t>
  </si>
  <si>
    <t>Cemetery</t>
  </si>
  <si>
    <t>FEE for USE of CHAPEL for BURIAL and MEMORIAL SERVICES at CHELTENHAM CEMETERY</t>
  </si>
  <si>
    <t>For children up to the age of 12 years, in used or new ground (at a depth not exceeding 6ft. (1.8m)</t>
  </si>
  <si>
    <t>INTERMENT FEES</t>
  </si>
  <si>
    <t>Child who has not reached his or her 16th Birthday not exceeding single depth</t>
  </si>
  <si>
    <t>Open for single interment</t>
  </si>
  <si>
    <t>Open for double interment</t>
  </si>
  <si>
    <t>Open for ashes</t>
  </si>
  <si>
    <t>For the Right to Erect or place on a Grave or Vault in respect of which an Exclusive Right of Burial has been granted.</t>
  </si>
  <si>
    <t>(C) An Inscribed Tablet not exceeding 24ins (0.6m) by 18ins (0.4m) on any position grave except in the Lawn Garden.</t>
  </si>
  <si>
    <t>(D) Charlton Kings Gardens of Remembrance - An Inscribed Vase or Tablet not exceeding 12ins (0.3m) high or 12ins (0.3m) square.</t>
  </si>
  <si>
    <t>Streetscene Enforcement</t>
  </si>
  <si>
    <t>Abandoned Vehicle</t>
  </si>
  <si>
    <t>Inspection of Abandoned Vehicle and arranging for removal on private land</t>
  </si>
  <si>
    <t>Fixed Penalty Notices served in Environmental Protection &amp; Streetscene Enforcement</t>
  </si>
  <si>
    <t>Abandoning a vehicle</t>
  </si>
  <si>
    <t>- if paid within a reduced time</t>
  </si>
  <si>
    <t>Depositing Litter</t>
  </si>
  <si>
    <t>Graffiti (on property)</t>
  </si>
  <si>
    <t>Graffiti (highway signs)</t>
  </si>
  <si>
    <t>Graffiti (on highways)</t>
  </si>
  <si>
    <t>Failure to comply with household waste provisions</t>
  </si>
  <si>
    <t>Failure to comply with commercial or industrial waste provisions</t>
  </si>
  <si>
    <t>Failure to keep/provide documents relating to controlled waste</t>
  </si>
  <si>
    <t>Failure to produce waste transfer notes</t>
  </si>
  <si>
    <t>Parking vehicles exposed for sale on the road</t>
  </si>
  <si>
    <t>Repairing of vehicles on the road by a business</t>
  </si>
  <si>
    <t>Failure to have dog on lead in designated area</t>
  </si>
  <si>
    <t>Failing to attach a lead to a dog when requested to do so</t>
  </si>
  <si>
    <t>Allowing dog in a restricted (dog free) area</t>
  </si>
  <si>
    <t>(E) Additional Inscriptions</t>
  </si>
  <si>
    <t>Annual Charge</t>
  </si>
  <si>
    <t>Contaminated Land Fees (inclusive of VAT)</t>
  </si>
  <si>
    <t>Council Tax/NNDR</t>
  </si>
  <si>
    <t>Legal Fees</t>
  </si>
  <si>
    <t>2 Line Entry</t>
  </si>
  <si>
    <t>5 Line Entry</t>
  </si>
  <si>
    <t>8 Line Entry</t>
  </si>
  <si>
    <t>Crest, Badge or Floral Emblem - with 5 Line Entry</t>
  </si>
  <si>
    <t>REMEMBRANCE CARDS with COPY of INSCRIPTION (inclusive of VAT)</t>
  </si>
  <si>
    <t>(Only in conjunction with an Entry in the Book of Remembrance)</t>
  </si>
  <si>
    <t>MINIATURE BOOK of REMEMBRANCE with COPY of INSCRIPTION (inclusive of VAT)</t>
  </si>
  <si>
    <t>Note: Each Additional inscription in the miniature book will be as remembrance card prices</t>
  </si>
  <si>
    <t>Kerb Plaque (153mm x 102mm) (6” x 4”) for 10 years</t>
  </si>
  <si>
    <t xml:space="preserve">Memorial Tree Plaque (178mm x 128mm) (7” x 5”) </t>
  </si>
  <si>
    <t>Memorial Tree Plaque (230mm x 153mm) (9” x 6”)</t>
  </si>
  <si>
    <t>N/A</t>
  </si>
  <si>
    <t>FEES for SCATTERING/INTERRING CREMATION ASHES SCATTER in GARDENS of REMEMBRANCE or ON A GRAVE</t>
  </si>
  <si>
    <t>Projects larger than six properties calculated on an individual basis.</t>
  </si>
  <si>
    <t>Houses over 300m² total floor area calculated on an individual basis.</t>
  </si>
  <si>
    <t>The erection or extension of a DETACHED garage or carport, or both, not exceeding 60m² in total</t>
  </si>
  <si>
    <t>1,001 to 5,000</t>
  </si>
  <si>
    <t>5,001 to 10,000</t>
  </si>
  <si>
    <t>10,001 to 20,000</t>
  </si>
  <si>
    <t>20,001 to 30,000</t>
  </si>
  <si>
    <t>30,001 to 40,000</t>
  </si>
  <si>
    <t>40,001 to 50,000</t>
  </si>
  <si>
    <t>50,001 to 60,000</t>
  </si>
  <si>
    <t>60,001 to 70,000</t>
  </si>
  <si>
    <t>70,001 to 80,000</t>
  </si>
  <si>
    <t>Projects over £80,001 to be agreed on an individual basis</t>
  </si>
  <si>
    <t>Up to 8 new windows installed by a non FENSA installer</t>
  </si>
  <si>
    <t>Over 8 new windows installed by a non FENSA installer</t>
  </si>
  <si>
    <t>Callout charge</t>
  </si>
  <si>
    <t>Cheltenham Animal Shelter Kennelling costs for any day or part day</t>
  </si>
  <si>
    <t>Cheltenham Animal Shelter Administration</t>
  </si>
  <si>
    <t>Cheltenham Animal Shelter Vaccination charge</t>
  </si>
  <si>
    <t>Microchipping dogs</t>
  </si>
  <si>
    <t>Dog Warden assistance/inspection within Borough first hour</t>
  </si>
  <si>
    <t>Up to half an hour</t>
  </si>
  <si>
    <t>Dog Warden assistance/inspection/presentations outside Borough subsequent hours</t>
  </si>
  <si>
    <t>Survey/Advice Fee - Standard</t>
  </si>
  <si>
    <t>Survey/Advice Fee - Income Support</t>
  </si>
  <si>
    <t>Retention of Cremated Remains in temporary deposit pending final disposal -per month after the first month</t>
  </si>
  <si>
    <t>Loan of Bronze Scattering Casket where final disposal is elsewhere</t>
  </si>
  <si>
    <t>Additional Cremation Certificate</t>
  </si>
  <si>
    <t>Search Fee</t>
  </si>
  <si>
    <t>Polytainer</t>
  </si>
  <si>
    <t>Urn</t>
  </si>
  <si>
    <t>Casket</t>
  </si>
  <si>
    <t>Transfer of Grave Ownership</t>
  </si>
  <si>
    <t>(Note:  There is no Chapel at Charlton Kings Cemetery - Committal Services only)</t>
  </si>
  <si>
    <t>Electoral Registration</t>
  </si>
  <si>
    <t>SALE OF PUBLICATIONS</t>
  </si>
  <si>
    <t>Register of Electors - hardcopy</t>
  </si>
  <si>
    <t>Data for Register of Electors - hardcopy</t>
  </si>
  <si>
    <t>Plus cost of actual postage if applicable (can be emailed)</t>
  </si>
  <si>
    <t>Cost set down in legislation.</t>
  </si>
  <si>
    <t xml:space="preserve">Labels i.e. names &amp; house addresses for parties </t>
  </si>
  <si>
    <t>Rare occurrence &amp; cost set down in legislation.</t>
  </si>
  <si>
    <t>Street Index</t>
  </si>
  <si>
    <t>Data for Street Index</t>
  </si>
  <si>
    <t>Reservation of Kerb Plaque Space in the Gardens of Remembrance - not refundable. (not liable to VAT)</t>
  </si>
  <si>
    <t>New 1-10 Animals</t>
  </si>
  <si>
    <t>Renewal 1-10 Animals</t>
  </si>
  <si>
    <t>New 11-50 Animals</t>
  </si>
  <si>
    <t>Renewal 11-50 Animals</t>
  </si>
  <si>
    <t>n/a</t>
  </si>
  <si>
    <t>Reservation of Plaque Space (not liable to VAT)</t>
  </si>
  <si>
    <t>Replacement Kerb Plaque (153mm x 102mm) (6” x 4”) (inclusive of VAT)</t>
  </si>
  <si>
    <t>BURIAL FEES (Not liable to VAT)</t>
  </si>
  <si>
    <t>NEW PURCHASE (Lawn Garden) GRAVES</t>
  </si>
  <si>
    <t>NEW PURCHASE (Traditional) Graves</t>
  </si>
  <si>
    <t>NEW PURCHASE CREMATION GRAVES</t>
  </si>
  <si>
    <t>PRE-PURCHASE of (Lawn Garden) FULL GRAVES</t>
  </si>
  <si>
    <t>PRE-PURCHASE of (Traditional) FULL GRAVES</t>
  </si>
  <si>
    <t>PRE-PURCHASE of ASHES GRAVES</t>
  </si>
  <si>
    <t>MONUMENTS, HEADSTONES, VASES and TABLETS (Not liable to VAT)</t>
  </si>
  <si>
    <t>Medical Referee Fee</t>
  </si>
  <si>
    <t>Removal and Resiting of Kerb Plaque in Gardens of Remembrance (excluding renovation)</t>
  </si>
  <si>
    <t>Cremated at Cheltenham - no appointment</t>
  </si>
  <si>
    <t>Cremated at Cheltenham - by appointment</t>
  </si>
  <si>
    <t>Cremated Elsewhere - with or without appointment</t>
  </si>
  <si>
    <t>Marked copies of Polling Station Registers - (cost set down in legislation)</t>
  </si>
  <si>
    <t>Food Safety Fees (inclusive of VAT)</t>
  </si>
  <si>
    <t>Health &amp; Safety Fees (inclusive of VAT)</t>
  </si>
  <si>
    <t>£200 minimum charge plus any additional charges depending upon the complexity and time expended.</t>
  </si>
  <si>
    <t>Dog Breeding</t>
  </si>
  <si>
    <t>Replacement licence (change of circumstances) - per licence</t>
  </si>
  <si>
    <t>Plate Clips (for 4 clips)</t>
  </si>
  <si>
    <t>Application to Approve External Advertising</t>
  </si>
  <si>
    <t>Advance Booking Only Sticker (each)</t>
  </si>
  <si>
    <t>Change from PHD to HCD - Administration Fee</t>
  </si>
  <si>
    <t>Sexual Entertainment Licence</t>
  </si>
  <si>
    <t>Hot food units - Town Centre only (Core Commercial Area)</t>
  </si>
  <si>
    <t>Consent</t>
  </si>
  <si>
    <t>Full Year</t>
  </si>
  <si>
    <t xml:space="preserve">Half Year </t>
  </si>
  <si>
    <t xml:space="preserve">Three Months </t>
  </si>
  <si>
    <t>Mobile Unit - Drinks only</t>
  </si>
  <si>
    <t>Licence Fees</t>
  </si>
  <si>
    <t>Personal licence</t>
  </si>
  <si>
    <t>Premises licence</t>
  </si>
  <si>
    <t>Renewal</t>
  </si>
  <si>
    <t>Dangerous wild animals</t>
  </si>
  <si>
    <t>New</t>
  </si>
  <si>
    <t>GAMBLING ACT 2005 - Bingo Club</t>
  </si>
  <si>
    <t>New application</t>
  </si>
  <si>
    <t>min</t>
  </si>
  <si>
    <t>Annual fee</t>
  </si>
  <si>
    <t>Application to vary</t>
  </si>
  <si>
    <t>Application to transfer</t>
  </si>
  <si>
    <t>Application for reinstatement</t>
  </si>
  <si>
    <t>Application for provisional statement</t>
  </si>
  <si>
    <t>Licence application (provisional statement holders)</t>
  </si>
  <si>
    <t>Copy licence</t>
  </si>
  <si>
    <t>Notification of change</t>
  </si>
  <si>
    <t>GAMBLING ACT 2005 - Betting Premises Exc. Track</t>
  </si>
  <si>
    <t>GAMBLING ACT 2005 - Track</t>
  </si>
  <si>
    <t>Temporary Use Notice</t>
  </si>
  <si>
    <t>Temporary Use Notice - copy</t>
  </si>
  <si>
    <t>GAMBLING ACT 2005 - Family Entertainment Centre</t>
  </si>
  <si>
    <t>GAMBLING ACT 2005 - Adult Gaming Centre</t>
  </si>
  <si>
    <t>GAMBLING ACT 2005 - Large Casino</t>
  </si>
  <si>
    <t>GAMBLING ACT 2005 - Small Casino</t>
  </si>
  <si>
    <t>GAMBLING ACT 2005 - Permits (fee fixed by statute)</t>
  </si>
  <si>
    <t>FEC gaming machine    Application fee</t>
  </si>
  <si>
    <t>Renewal fee</t>
  </si>
  <si>
    <t>Transitional application fee</t>
  </si>
  <si>
    <t>Prize Gaming   Application fee</t>
  </si>
  <si>
    <t>FEC permits  change of name</t>
  </si>
  <si>
    <t>copy of permit</t>
  </si>
  <si>
    <t>Prize gaming permits change of name</t>
  </si>
  <si>
    <t>Notification of intention to make (up to 2) gaming machines available</t>
  </si>
  <si>
    <t>Licensed premises gaming machine permits (more than 2 gaming machines)</t>
  </si>
  <si>
    <t>Application existing operator</t>
  </si>
  <si>
    <t>Application new operator</t>
  </si>
  <si>
    <t>Variation of permit</t>
  </si>
  <si>
    <t>Transfer of permit</t>
  </si>
  <si>
    <t>Change of name on permit</t>
  </si>
  <si>
    <t>Copy of permit</t>
  </si>
  <si>
    <t xml:space="preserve"> £50 payable with 30 days of issue then annually on anniversary of issue</t>
  </si>
  <si>
    <t>GAMBLING ACT 2005 - Club gaming and club machine permits (fee fixed by statute)</t>
  </si>
  <si>
    <t>Application holder of club premises cert</t>
  </si>
  <si>
    <t>Application new applicant</t>
  </si>
  <si>
    <t>Renewal (every 10 years)</t>
  </si>
  <si>
    <t>£200 (£100 for club premises certificate holder)</t>
  </si>
  <si>
    <t xml:space="preserve">Hackney carriage and private hire </t>
  </si>
  <si>
    <t>Vehicle transfer or change</t>
  </si>
  <si>
    <t>Driver licences</t>
  </si>
  <si>
    <t>Miscellaneous</t>
  </si>
  <si>
    <t>Plate brackets</t>
  </si>
  <si>
    <t>Replacement drivers badge</t>
  </si>
  <si>
    <t>Replacement window badge</t>
  </si>
  <si>
    <t>Window pouch</t>
  </si>
  <si>
    <t>Replacement licence</t>
  </si>
  <si>
    <t>Copy of DVLA driving licence</t>
  </si>
  <si>
    <t>Loan of temporary top light</t>
  </si>
  <si>
    <t>Copy of insurance document</t>
  </si>
  <si>
    <t>Copy of log book</t>
  </si>
  <si>
    <t>Hackney carriage and Private Hire local knowledge test</t>
  </si>
  <si>
    <t>Independent safeguarding Authority CRB check (from July 2010)</t>
  </si>
  <si>
    <t>Enhanced CRB check (fee not refundable)</t>
  </si>
  <si>
    <t xml:space="preserve">Plate exemption Application </t>
  </si>
  <si>
    <t>Replacement vehicle plates</t>
  </si>
  <si>
    <t>- hackney carriage</t>
  </si>
  <si>
    <t>- private hire</t>
  </si>
  <si>
    <t>GAMBLING ACT 2005 - Lotteries (fee fixed by statute)</t>
  </si>
  <si>
    <t>Initial registration</t>
  </si>
  <si>
    <t>Administration fee not refundable for unsuccessful applicants</t>
  </si>
  <si>
    <t>Objects on the highway</t>
  </si>
  <si>
    <t>Advertising structures</t>
  </si>
  <si>
    <t xml:space="preserve">Information structures </t>
  </si>
  <si>
    <t>Miscellaneous goods and other items</t>
  </si>
  <si>
    <t xml:space="preserve">Tables and chairs </t>
  </si>
  <si>
    <t>- annual</t>
  </si>
  <si>
    <t>Exclusive Right of Burial 50 years</t>
  </si>
  <si>
    <t>Exclusive Right of Burial 75 years</t>
  </si>
  <si>
    <t>Exclusive Right of Burial 99 years</t>
  </si>
  <si>
    <t>CHILD’S GRAVE (not available at Charlton Kings Cemetery)</t>
  </si>
  <si>
    <t>FEES to OPEN EXISTING PLOT (Interment Fee)</t>
  </si>
  <si>
    <t>(A) i) Lawn Garden  - Headstone not exceeding 3ft 6 ins. (1070mm) high by 3ft (915mm) wide including base by 2ft 6in (762mm) front to back</t>
  </si>
  <si>
    <t>v)  Child’s Grave - Headstone or Monument in any other form not exceeding 3ft (915mm) high by 2ft (610mm) wide by 2ft 6ins (762mm) including the base.</t>
  </si>
  <si>
    <t>Cremations</t>
  </si>
  <si>
    <t>Kerb Plaque (153mm x 102mm) (6” x 4”) for 20 years</t>
  </si>
  <si>
    <t>Kerb Plaque (153mm x 102mm) (6” x 4”) for 30 years</t>
  </si>
  <si>
    <t>Kerb Plaque (153mm x 102mm) (6” x 4”) for 40 years</t>
  </si>
  <si>
    <t>Memorial Seat Plaque 9" x 2.5" or 12" x 2.5"</t>
  </si>
  <si>
    <t>Granite Seat Plaque (Single Inscription) 10 years</t>
  </si>
  <si>
    <t>Granite Seat Plaque (Single Inscription) 20 years</t>
  </si>
  <si>
    <t>8.5" x 3"     10 years</t>
  </si>
  <si>
    <t>7.25" x 3"   10 years</t>
  </si>
  <si>
    <t>6" x 3"        10 years</t>
  </si>
  <si>
    <t>9.75" x 3"   10 years</t>
  </si>
  <si>
    <t>11" x 3"      10 years</t>
  </si>
  <si>
    <t>Vase Block (Single Inscription) 10 years</t>
  </si>
  <si>
    <t>Licensing Act 2003 (set centrally by Secretary of State for Culture, Media and Sport)</t>
  </si>
  <si>
    <t>The Secretary of State can alter fee levels at any time by means of amending regulations and fee levels will be monitored to ensure that they are enabling licensing authorities to recover fully their costs.  If it proves necessary to raise the fees in the future, they would be increased.  Similarly, the fees could be reduced if experience showed that they had been set too high.</t>
  </si>
  <si>
    <t xml:space="preserve">Premises licenses </t>
  </si>
  <si>
    <t>New application &amp; variation</t>
  </si>
  <si>
    <t>Band A</t>
  </si>
  <si>
    <t>Band C</t>
  </si>
  <si>
    <t>Band D</t>
  </si>
  <si>
    <t>Band E</t>
  </si>
  <si>
    <t>The Government has used the non-domestic rateable value (NDRV) as the means of allocating premises to fee bands. NDRV is considered the fairest method of allocating fee bands because it:</t>
  </si>
  <si>
    <t>Application for minor variation of licence (fixed by statute)</t>
  </si>
  <si>
    <t>Multiplier applied to premises used exclusively or primarily for the supply of alcohol for consumption on the premises.</t>
  </si>
  <si>
    <t>Band D x2</t>
  </si>
  <si>
    <t>Band E x3</t>
  </si>
  <si>
    <t>Annual charge *</t>
  </si>
  <si>
    <t>Annual charge multiplier applied to premises used exclusively or primarily for the supply of alcohol for consumption on the premises.</t>
  </si>
  <si>
    <t>Club premises certificates</t>
  </si>
  <si>
    <t>New application and variation</t>
  </si>
  <si>
    <t>*There are additional fees for premises licence applications, and the annual fee for exceptionally large scale events (5,000+), unless certain conditions apply. Please read Regulation 4(4) and 4(5) of The Licensing Act 2003 (Fees) Regulations 2005 </t>
  </si>
  <si>
    <t>Additional Premises Licence fee</t>
  </si>
  <si>
    <t>Number in attendance at any one time</t>
  </si>
  <si>
    <t>5,000 to 9,999</t>
  </si>
  <si>
    <t>10,000 to 14,999</t>
  </si>
  <si>
    <t>15,000 to 19,999</t>
  </si>
  <si>
    <t>20,000 to 29,999</t>
  </si>
  <si>
    <t>30,000 to 39,999</t>
  </si>
  <si>
    <t>40,000 to 49,999</t>
  </si>
  <si>
    <t>50,000 to 59,999</t>
  </si>
  <si>
    <t>60,000 to 69,999</t>
  </si>
  <si>
    <t>(B) An Inscribed Vase not exceeding 12ins (0.3m) high, provided that no such fee shall be payable if such Vase is erected or placed in conjunction with a headstone or monument in any other form.</t>
  </si>
  <si>
    <t>70,000 to 79,999</t>
  </si>
  <si>
    <t>80,000 to 89,999</t>
  </si>
  <si>
    <t>90,000 and over</t>
  </si>
  <si>
    <t>Additional annual fee payable, if applicable</t>
  </si>
  <si>
    <t>Application for the grant or renewal of a personal licence</t>
  </si>
  <si>
    <t>Temporary event notice</t>
  </si>
  <si>
    <t>Theft, loss, etc. of premises licence or summary</t>
  </si>
  <si>
    <t>Application for a provisional statement where premises being built etc.</t>
  </si>
  <si>
    <t>Notification of change of name or address</t>
  </si>
  <si>
    <t>Application to vary licence to specify individual as premises supervisor</t>
  </si>
  <si>
    <t>Application for transfer of premises licence</t>
  </si>
  <si>
    <t>Interim authority notice following death etc. of licence holder</t>
  </si>
  <si>
    <t>Theft, loss etc. of certificate or summary</t>
  </si>
  <si>
    <t>Notification of change of name or alteration of rules of club</t>
  </si>
  <si>
    <t>Change of relevant registered address of club</t>
  </si>
  <si>
    <t>Theft, loss etc. of temporary event notice</t>
  </si>
  <si>
    <t>Theft, loss etc. of personal licence</t>
  </si>
  <si>
    <t>Duty to notify change of name or address</t>
  </si>
  <si>
    <t>Right of freeholder recto be notified of licensing matters</t>
  </si>
  <si>
    <t>Temporary Use Notice (Gambling Act) - Fee   (*see note below)</t>
  </si>
  <si>
    <t>Sex establishments</t>
  </si>
  <si>
    <t>Subsequent Fee</t>
  </si>
  <si>
    <t>VAT Code</t>
  </si>
  <si>
    <t>Transfer or variation</t>
  </si>
  <si>
    <t>Street trading consents - annual</t>
  </si>
  <si>
    <t>Administration fee for unsuccessful applicants</t>
  </si>
  <si>
    <t>Ice cream vehicles</t>
  </si>
  <si>
    <t>- seasonal</t>
  </si>
  <si>
    <t>Apr - Sep</t>
  </si>
  <si>
    <t xml:space="preserve">Hot food units - Outside Town Centre </t>
  </si>
  <si>
    <t>Mobile and static Units</t>
  </si>
  <si>
    <t>Flower stalls - prime sites</t>
  </si>
  <si>
    <t>(to include Promenade and High Street between Pittville Street and Bath Road)</t>
  </si>
  <si>
    <t>Flower stalls - secondary sites</t>
  </si>
  <si>
    <t>Other stalls or units - prime sites</t>
  </si>
  <si>
    <t>(to include Promenade and High Street between Boots Corner and Bath Road, including sites up to 20 metres away from Promenade and High Street)</t>
  </si>
  <si>
    <t>Other stalls or units - secondary sites</t>
  </si>
  <si>
    <t>Markets</t>
  </si>
  <si>
    <t>Suffolk Street Traders and Montpellier Profile Group</t>
  </si>
  <si>
    <t>Continental Market</t>
  </si>
  <si>
    <t>Lifeline (inclusive of VAT)</t>
  </si>
  <si>
    <t>Weekly Rental of Lifeline alarm unit</t>
  </si>
  <si>
    <t>Planning Services Fee (i.e history searches etc)</t>
  </si>
  <si>
    <t>Regent Arcade</t>
  </si>
  <si>
    <t>Royal Well</t>
  </si>
  <si>
    <t>Schedule of Dilapidations</t>
  </si>
  <si>
    <t>Condition Surveys</t>
  </si>
  <si>
    <t>* Charges:- Surveyors charge £36 per hour plus mileage, administration and any other departmental cost or specialist advice.</t>
  </si>
  <si>
    <t>Miscellaneous Properties</t>
  </si>
  <si>
    <t>Property Rents</t>
  </si>
  <si>
    <t>Valuations</t>
  </si>
  <si>
    <t>Third Party asset valuations and survey works</t>
  </si>
  <si>
    <t>Neighbourhood Regeneration</t>
  </si>
  <si>
    <t>06/07 Statutory License (Housing Act 2004)</t>
  </si>
  <si>
    <t>Charge per property</t>
  </si>
  <si>
    <t>06/07 Formal Notices - Housing Standards Officer - Charged on a cost recovery basis, based on time recording and hourly rates of officers.</t>
  </si>
  <si>
    <t>Recover actual costs incurred</t>
  </si>
  <si>
    <t>Outdoor Recreation (inclusive of VAT)</t>
  </si>
  <si>
    <t>Adult Football with changing rooms</t>
  </si>
  <si>
    <t>Pitch only</t>
  </si>
  <si>
    <t>Junior football with changing rooms</t>
  </si>
  <si>
    <t>Junior football pitch only</t>
  </si>
  <si>
    <t>Rugby with changing rooms</t>
  </si>
  <si>
    <t>Adult Cricket Weekends</t>
  </si>
  <si>
    <t>Playgroups per session</t>
  </si>
  <si>
    <t>Playgroup Swindon Village</t>
  </si>
  <si>
    <t>Tennis per hour per court</t>
  </si>
  <si>
    <t>Tennis half hour  “      “</t>
  </si>
  <si>
    <t>Tennis OAP/Jnr.  “      “</t>
  </si>
  <si>
    <t>Fishing Adult all day</t>
  </si>
  <si>
    <t>Fishing OAP/Jnr all day</t>
  </si>
  <si>
    <t>Golf Adult</t>
  </si>
  <si>
    <t>Golf OAP/Jnr</t>
  </si>
  <si>
    <t>Equipment Hire - Irons</t>
  </si>
  <si>
    <t>Golf Balls (each)</t>
  </si>
  <si>
    <t>Fishing Permits</t>
  </si>
  <si>
    <t>Boating - Rowing 1 hr</t>
  </si>
  <si>
    <t>Rowing half an hour</t>
  </si>
  <si>
    <t>Juniors under 10, half an hour</t>
  </si>
  <si>
    <t>Housing Rents - Tramway Cottages per month</t>
  </si>
  <si>
    <t>Cockroaches (includes 2 visits)</t>
  </si>
  <si>
    <t>Flies (house and cluster)  per treatment</t>
  </si>
  <si>
    <t>Mice  (up to 3 visits)</t>
  </si>
  <si>
    <t xml:space="preserve">Rats (Up to 3 visits) Non refundable deposit £25 </t>
  </si>
  <si>
    <t>Squirrels  (Maximum of 5 visits) £25 per subsequent visit.  Non refundable deposit of £25.</t>
  </si>
  <si>
    <t>Wasps (per nest) £15 per additional nest</t>
  </si>
  <si>
    <t>Ants </t>
  </si>
  <si>
    <t xml:space="preserve">Bedbugs </t>
  </si>
  <si>
    <t>Flies (house and cluster) </t>
  </si>
  <si>
    <t>Fleas </t>
  </si>
  <si>
    <t>Rats (up to 3 visits)</t>
  </si>
  <si>
    <t>Wasps (per nest) £20 per additional nest</t>
  </si>
  <si>
    <t>Event Daily Charges for Parks, Gardens &amp; Playing fields</t>
  </si>
  <si>
    <t>Montpellier Gardens:-</t>
  </si>
  <si>
    <t>Commercial</t>
  </si>
  <si>
    <t>Registered Charity</t>
  </si>
  <si>
    <t>Community</t>
  </si>
  <si>
    <t>Sandford Park</t>
  </si>
  <si>
    <t>Pittville park</t>
  </si>
  <si>
    <t>Imperial Gardens - Whole Gardens</t>
  </si>
  <si>
    <t>Pest Control Fees (inclusive of VAT)</t>
  </si>
  <si>
    <t>Charges may vary depending on how many rooms need to be treated</t>
  </si>
  <si>
    <t>Standard Prices</t>
  </si>
  <si>
    <t>Bedbugs</t>
  </si>
  <si>
    <t>Booklice</t>
  </si>
  <si>
    <t>Cockroaches </t>
  </si>
  <si>
    <t>Fleas 1 - 3 rooms</t>
  </si>
  <si>
    <t>Fleas 4 rooms +  (minimum charge)</t>
  </si>
  <si>
    <t>Woodlice (minimum charge)</t>
  </si>
  <si>
    <t>Commercial or business customer (no pest control contract with the council)</t>
  </si>
  <si>
    <t>Planning Fees</t>
  </si>
  <si>
    <t>The Town and Country Planning Act 1990</t>
  </si>
  <si>
    <t>The Town and Country Planning (Fees for Applications and Deemed Applications) (Amendment) (England) Regulations 2005 require that fees shall be paid in respect of planning and advertisement applications.</t>
  </si>
  <si>
    <t>Set nationally</t>
  </si>
  <si>
    <t>Fees are payable when applications are made to the Local Planning Authority</t>
  </si>
  <si>
    <t>Pollution Control Fees</t>
  </si>
  <si>
    <t>NB</t>
  </si>
  <si>
    <t>EX</t>
  </si>
  <si>
    <t>STD</t>
  </si>
  <si>
    <t>EX/STD*</t>
  </si>
  <si>
    <t>Car Parking Fines - Off Street</t>
  </si>
  <si>
    <t>Site Licence</t>
  </si>
  <si>
    <t>Grant, renewal and variation to change of site manager</t>
  </si>
  <si>
    <t>Variation other than a change of site manager</t>
  </si>
  <si>
    <t>Copy of a licence</t>
  </si>
  <si>
    <t>Collector's Licence</t>
  </si>
  <si>
    <t>Grant and renewal of a collector's scrap metal dealer licence</t>
  </si>
  <si>
    <t>Variation</t>
  </si>
  <si>
    <t>Scrap Metal Dealers Act 2013 (new fees from September 2013)</t>
  </si>
  <si>
    <t>CHELTENHAM BOROUGH COUNCIL - FEES &amp; CHARGES SCHEDULE</t>
  </si>
  <si>
    <t>Category</t>
  </si>
  <si>
    <t>Contacts -</t>
  </si>
  <si>
    <t>Allotment Provision</t>
  </si>
  <si>
    <t>Fiona Warin</t>
  </si>
  <si>
    <t>Building Control Fees</t>
  </si>
  <si>
    <t>Built Environment</t>
  </si>
  <si>
    <t>Helen Thomas</t>
  </si>
  <si>
    <t>Bus Station Departures</t>
  </si>
  <si>
    <t>Car Parking - Fines, On/Off Street</t>
  </si>
  <si>
    <t>Car Parking - Off Street</t>
  </si>
  <si>
    <t>Car Parking - Off Street permits</t>
  </si>
  <si>
    <t>Contaminated Land Fees</t>
  </si>
  <si>
    <t>Jayne Gilpin</t>
  </si>
  <si>
    <t>Crematorium</t>
  </si>
  <si>
    <t>Kim Smith</t>
  </si>
  <si>
    <t>Food Safety Fees</t>
  </si>
  <si>
    <t>Health &amp; Safety Fees</t>
  </si>
  <si>
    <t>Licence Fees &amp; Street Trading Consents</t>
  </si>
  <si>
    <t>Licensing Act 2003</t>
  </si>
  <si>
    <t>Lifeline</t>
  </si>
  <si>
    <t>Chris Morrall</t>
  </si>
  <si>
    <t>Mark Nelson</t>
  </si>
  <si>
    <t>Outdoor Recreation</t>
  </si>
  <si>
    <t>Adam Reynolds</t>
  </si>
  <si>
    <t>Pest Control Fees</t>
  </si>
  <si>
    <t>Street Care</t>
  </si>
  <si>
    <t>Street Scene</t>
  </si>
  <si>
    <t>Proposed Charges £</t>
  </si>
  <si>
    <t>Mice  (Up to 3 visits) Non refundable deposit £29</t>
  </si>
  <si>
    <t>*Majority will be exempt due to long term health condition - a few will not be therefore charged at 20%</t>
  </si>
  <si>
    <t>Town Centre East (formerly known as Grosvenor Terrace)</t>
  </si>
  <si>
    <t>Seat Sponsorship</t>
  </si>
  <si>
    <t>Charge = actual cost of seat and installation</t>
  </si>
  <si>
    <t>Street Care (excluding VAT)</t>
  </si>
  <si>
    <t>Bus Station Departures (Royal Well)</t>
  </si>
  <si>
    <t>Bath Terrace Business Permits</t>
  </si>
  <si>
    <t>Bath Terrace Business Permits (Half yearly)</t>
  </si>
  <si>
    <t>Any extension and loft conversion with a floor area which does not exceed  20m²</t>
  </si>
  <si>
    <t>Any extension and loft conversion with a floor area which exceeds 20m²  but does not exceed  60m²</t>
  </si>
  <si>
    <t>Any extension and loft conversion with a floor area which exceeds 60m² but does not exceed  100m²</t>
  </si>
  <si>
    <t>Ref.</t>
  </si>
  <si>
    <t>Description</t>
  </si>
  <si>
    <t>Allotment provision</t>
  </si>
  <si>
    <t xml:space="preserve">Prices increase in Jan each year, with one year's notice </t>
  </si>
  <si>
    <t>Band B</t>
  </si>
  <si>
    <t>Senior Citizen concessions (over 60's):</t>
  </si>
  <si>
    <t>Extra charge for Council shed</t>
  </si>
  <si>
    <t>Admin fee (new tenant)</t>
  </si>
  <si>
    <t>Deposit for key - sites with Yale type key</t>
  </si>
  <si>
    <t>Deposit for key - sites with Garrison security key</t>
  </si>
  <si>
    <t>Animal Welfare</t>
  </si>
  <si>
    <t>Varies</t>
  </si>
  <si>
    <t>In accordance with Building (Local Authority Charges) Regulation 1998</t>
  </si>
  <si>
    <t>No. of houses</t>
  </si>
  <si>
    <t>TABLE 1 New Dwellings</t>
  </si>
  <si>
    <t>being built</t>
  </si>
  <si>
    <t>(Total internal floor area of each dwelling must be less than 300m²)</t>
  </si>
  <si>
    <t>Description of work</t>
  </si>
  <si>
    <t>TABLE 3 Conversions and Alterations</t>
  </si>
  <si>
    <t>Under 1,000</t>
  </si>
  <si>
    <t>(i.e. those not specifically covered by Table 1 &amp; 2)</t>
  </si>
  <si>
    <t>Compliance with Planning Condition Charges</t>
  </si>
  <si>
    <t>Minor Developments</t>
  </si>
  <si>
    <t>Large Developments</t>
  </si>
  <si>
    <t>LLC1 Local Land Charge Search Fee (postal)</t>
  </si>
  <si>
    <t>LLC1 Additional Property</t>
  </si>
  <si>
    <t>CON29R Standard Enquiries</t>
  </si>
  <si>
    <t>CON29R Additional parcel of Land</t>
  </si>
  <si>
    <t>CON 29O (Part II Optional enquiries) per question 4-21</t>
  </si>
  <si>
    <t>CON 29O (Part II Optional enquiries) per question 22</t>
  </si>
  <si>
    <t>Non-Standard enquiries</t>
  </si>
  <si>
    <t>House Naming</t>
  </si>
  <si>
    <t>Bus departures, price per departure (local)</t>
  </si>
  <si>
    <t>Bus departures, price per departure (visitors)</t>
  </si>
  <si>
    <t>Penalty Charge Notices - On/Off Street *</t>
  </si>
  <si>
    <t>Higher Band (e.g. parking on double yellow line or in disabled bay (without badge) ) *</t>
  </si>
  <si>
    <t>Small Plot</t>
  </si>
  <si>
    <t>Medium Plot</t>
  </si>
  <si>
    <t>Large Plot</t>
  </si>
  <si>
    <t>Extra Large - 350-399m2</t>
  </si>
  <si>
    <t>Extra Large - 450-499m2</t>
  </si>
  <si>
    <t>Extra Large - 400-449m2</t>
  </si>
  <si>
    <t>Fitness Classes</t>
  </si>
  <si>
    <t>Paid within 14 days</t>
  </si>
  <si>
    <t>Higher Band *</t>
  </si>
  <si>
    <t>Paid after 14 days</t>
  </si>
  <si>
    <t>Lower Band (e.g. overstays, failure to pay the parking charge or display a valid ticket) *</t>
  </si>
  <si>
    <t>Lower Band *</t>
  </si>
  <si>
    <t>* Set by Gloucestershire County Council acting as the Highways Authority in accordance with Department of Transport regulations</t>
  </si>
  <si>
    <t>Bath Parade</t>
  </si>
  <si>
    <t>Up to 1 hr</t>
  </si>
  <si>
    <t>Up to 2 hrs</t>
  </si>
  <si>
    <t>Thursday Market - Henrietta Street</t>
  </si>
  <si>
    <t>75 p per square metre occupied</t>
  </si>
  <si>
    <t>Portland Street</t>
  </si>
  <si>
    <t>Up to 3 hrs</t>
  </si>
  <si>
    <t>St George's Road</t>
  </si>
  <si>
    <t>Up to 4 hrs</t>
  </si>
  <si>
    <t>St James Street</t>
  </si>
  <si>
    <t>Up to 6 hrs</t>
  </si>
  <si>
    <t>Over 6 hrs</t>
  </si>
  <si>
    <t>Chelt Walk</t>
  </si>
  <si>
    <t>Over 4 hrs</t>
  </si>
  <si>
    <t>3 mth permit</t>
  </si>
  <si>
    <t>6 mth permit</t>
  </si>
  <si>
    <t>Annual permit</t>
  </si>
  <si>
    <t>Bath Terrace</t>
  </si>
  <si>
    <t>Over 3 hrs</t>
  </si>
  <si>
    <t>Commercial Street</t>
  </si>
  <si>
    <t>Coronation Square</t>
  </si>
  <si>
    <t>Up to 2  hrs</t>
  </si>
  <si>
    <t>Local businesses only</t>
  </si>
  <si>
    <t>Annual Permit (All day)</t>
  </si>
  <si>
    <t>High Street</t>
  </si>
  <si>
    <t>Phoenix Passage (West End)</t>
  </si>
  <si>
    <t>after 5.30pm</t>
  </si>
  <si>
    <t>Up to 8 hrs</t>
  </si>
  <si>
    <t>Over 8 hrs</t>
  </si>
  <si>
    <t>Lost ticket</t>
  </si>
  <si>
    <t>Rodney Road</t>
  </si>
  <si>
    <t>English Proficiency Test</t>
  </si>
  <si>
    <t>Up to 8 chairs</t>
  </si>
  <si>
    <t>9 to 16 chairs</t>
  </si>
  <si>
    <t>17 to 24 chairs</t>
  </si>
  <si>
    <t>25 chairs and over</t>
  </si>
  <si>
    <t>Public Health Funerals</t>
  </si>
  <si>
    <t>Application Fee</t>
  </si>
  <si>
    <t>Standard process (includes solvent emission activities)</t>
  </si>
  <si>
    <t>Additional fee for operating with a permit</t>
  </si>
  <si>
    <t>PVRI, SWOBs and Dry Cleaners</t>
  </si>
  <si>
    <t>PVR I &amp; II combined</t>
  </si>
  <si>
    <t>VRs and other Reduced Fee Activities</t>
  </si>
  <si>
    <t>Reduced fee activites: Additonal fee for operating without a permit</t>
  </si>
  <si>
    <t>Mobile plant - not using simplified permits</t>
  </si>
  <si>
    <t>Mobile plant for the third to seventh applications</t>
  </si>
  <si>
    <t>Mobile plant for the eigth and subsequent applications</t>
  </si>
  <si>
    <t>Annual Subsistence Charge</t>
  </si>
  <si>
    <t>PVRI, SWOBs and Dry Cleaner Low</t>
  </si>
  <si>
    <t>PVRI, SWOBs and Dry Cleaner Medium</t>
  </si>
  <si>
    <t>PVRI, SWOBs and Dry Cleaner High</t>
  </si>
  <si>
    <t>PVR I &amp; II combined Low</t>
  </si>
  <si>
    <t>PVR I &amp; II combined Medium</t>
  </si>
  <si>
    <t>PVR I &amp; II combined High</t>
  </si>
  <si>
    <t>VRs and other Reduced Fees Low</t>
  </si>
  <si>
    <t>VRs and other Reduced Fees Medium</t>
  </si>
  <si>
    <t>VRs and other Reduced Fees High</t>
  </si>
  <si>
    <t>Moile plant, for first and second permits Low - not using simplified permits</t>
  </si>
  <si>
    <t>Moile plant, for first and second permits Medium - not using simplified permits</t>
  </si>
  <si>
    <t>Moile plant, for first and second permits High - not using simplified permits</t>
  </si>
  <si>
    <t>for the third to sevent permits Low</t>
  </si>
  <si>
    <t>for the third to sevent permits High</t>
  </si>
  <si>
    <t>for the third to sevent permits Medium</t>
  </si>
  <si>
    <t>eighth and subsequent permits Low</t>
  </si>
  <si>
    <t>eighth and subsequent permits Medium</t>
  </si>
  <si>
    <t>eighth and subsequent permits High</t>
  </si>
  <si>
    <t>Late payment fee</t>
  </si>
  <si>
    <t>* the additional amounts in brackets must be charged where a permit is for a combined Part B and waste installation</t>
  </si>
  <si>
    <t>Standard process Low*</t>
  </si>
  <si>
    <t>Standard process Medium*</t>
  </si>
  <si>
    <t>Standard process High*</t>
  </si>
  <si>
    <t>Transfer and Surrender</t>
  </si>
  <si>
    <t>Standard process partial transfer</t>
  </si>
  <si>
    <t>New operator at low risk reduced fee activity (extra one-off subsistence charge - see Art 15(2) of charging scheme)</t>
  </si>
  <si>
    <t>Surrender: all Part B activities</t>
  </si>
  <si>
    <t>Reduced fee activities: transfer</t>
  </si>
  <si>
    <t>Reduced fee activities: partial transfer</t>
  </si>
  <si>
    <t>Temporary transfer for mobiles</t>
  </si>
  <si>
    <t>First transfer</t>
  </si>
  <si>
    <t>Repeat following enforcement or warning</t>
  </si>
  <si>
    <t>Substantial change</t>
  </si>
  <si>
    <t>Standard process</t>
  </si>
  <si>
    <t>Standard process where the substantial change results in a new PPC activity</t>
  </si>
  <si>
    <t>Reduced fee activities</t>
  </si>
  <si>
    <t>Tethered hot air baloon</t>
  </si>
  <si>
    <t>Any extension and loft conversion with a floor area which does not exceed  10m²</t>
  </si>
  <si>
    <t>1 dwelling</t>
  </si>
  <si>
    <t>Replacement or reissued certificate (animal licensing)</t>
  </si>
  <si>
    <t>Replacement or reissued certificate</t>
  </si>
  <si>
    <t>Sarah Clark</t>
  </si>
  <si>
    <t>Louis Krog/Sarah Clark</t>
  </si>
  <si>
    <t>David Roberts/Garrie Dowling</t>
  </si>
  <si>
    <t>Animal boarding establishments (Not inclusive of veterinary fee if required)</t>
  </si>
  <si>
    <t>Initial and renewal  51 + animals</t>
  </si>
  <si>
    <t>Renewal 51 + animals</t>
  </si>
  <si>
    <t>New Commercial</t>
  </si>
  <si>
    <t>Renewal Commercial</t>
  </si>
  <si>
    <t>Riding Establishments (Not inclusive of veterinary fees)</t>
  </si>
  <si>
    <t>Private hire operators licences (5 year licence)</t>
  </si>
  <si>
    <t>Licence (Micro)</t>
  </si>
  <si>
    <t>Up to 3 cars</t>
  </si>
  <si>
    <t>Licence (Small)</t>
  </si>
  <si>
    <t>4 - 10 cars</t>
  </si>
  <si>
    <t>Licence (Medium)</t>
  </si>
  <si>
    <t>11 - 30 cars</t>
  </si>
  <si>
    <t>Licence (Large)</t>
  </si>
  <si>
    <t>31 + cars</t>
  </si>
  <si>
    <t>4-9 participants</t>
  </si>
  <si>
    <t>10-15 participants</t>
  </si>
  <si>
    <t>16+ participants</t>
  </si>
  <si>
    <t xml:space="preserve">New 1-2 Breeding Bitches </t>
  </si>
  <si>
    <t xml:space="preserve">Renewal 1-2 Breeding Bitches </t>
  </si>
  <si>
    <t>New 3-8 Breeding Bitches</t>
  </si>
  <si>
    <t>Renewal 3-8 Breeding Bitches</t>
  </si>
  <si>
    <t>New &gt;8 breeding Bitches</t>
  </si>
  <si>
    <t>Renewal &gt;8 breeding Bitches</t>
  </si>
  <si>
    <t>Renew or extend Exclusive Right of Burial  25 years (Childs grave)</t>
  </si>
  <si>
    <t>New premises licence</t>
  </si>
  <si>
    <t>C&amp;S (Check &amp; send)</t>
  </si>
  <si>
    <t>PAC (Pre-application consultation)</t>
  </si>
  <si>
    <t>Full (Full service) - Smalll</t>
  </si>
  <si>
    <t>Large/meduim</t>
  </si>
  <si>
    <t>Full variation of a premises licence</t>
  </si>
  <si>
    <t>Minor variation of a premises licence</t>
  </si>
  <si>
    <t>Street trading consent</t>
  </si>
  <si>
    <t>Full (Full service)</t>
  </si>
  <si>
    <t>Permission to place objects on the highway</t>
  </si>
  <si>
    <t>Application for a club premises certificate</t>
  </si>
  <si>
    <t>Licensing Pre-application Advice</t>
  </si>
  <si>
    <t>Costs charged for summonses to court for non-payment of NNDR</t>
  </si>
  <si>
    <t>Costs charged for summonses to court for non-payment of Council Tax</t>
  </si>
  <si>
    <t>Domestic extension</t>
  </si>
  <si>
    <t>Duty officer appointment</t>
  </si>
  <si>
    <t>15 mins</t>
  </si>
  <si>
    <t>Further meetings and additional feedback</t>
  </si>
  <si>
    <t>Site visit and written feed back</t>
  </si>
  <si>
    <t>After appointment</t>
  </si>
  <si>
    <t>Without prior appointment</t>
  </si>
  <si>
    <t>Fast-track application</t>
  </si>
  <si>
    <t>After Duty Officer appointment and Site Visit</t>
  </si>
  <si>
    <t>After Site Visit</t>
  </si>
  <si>
    <t>After Duty Officer appointment</t>
  </si>
  <si>
    <t>Work to listed buildings</t>
  </si>
  <si>
    <t>Heritage officer appointment</t>
  </si>
  <si>
    <t>30 mins</t>
  </si>
  <si>
    <t>Site Visit and written feedback</t>
  </si>
  <si>
    <t>Residential development</t>
  </si>
  <si>
    <t>1-2 dwellings</t>
  </si>
  <si>
    <t>3-5 dwellings</t>
  </si>
  <si>
    <t>Commercial development</t>
  </si>
  <si>
    <t>Up to 500m2</t>
  </si>
  <si>
    <t>COU with no new floorspace</t>
  </si>
  <si>
    <t>Development team: Residential development</t>
  </si>
  <si>
    <t>2-9 dwellings</t>
  </si>
  <si>
    <t>10-49 dwellings</t>
  </si>
  <si>
    <t>50-99 dwellings</t>
  </si>
  <si>
    <t>100+dwellings</t>
  </si>
  <si>
    <t>Development team: Commercial development</t>
  </si>
  <si>
    <t>Less than 500m2</t>
  </si>
  <si>
    <t>501-1,000m2</t>
  </si>
  <si>
    <t>1,001-5,000m2</t>
  </si>
  <si>
    <t>5,001-10,000m2</t>
  </si>
  <si>
    <t>10,000m2+</t>
  </si>
  <si>
    <t>Ants</t>
  </si>
  <si>
    <t>Beetles</t>
  </si>
  <si>
    <t>Carpet bettles and moths</t>
  </si>
  <si>
    <t>£65 for first visit Subsequent Visits £25</t>
  </si>
  <si>
    <t>£35 Survey (Quotation will follow survey)</t>
  </si>
  <si>
    <t>£120 for 1 Visit and £50 for subsequent visits</t>
  </si>
  <si>
    <t>£75 for first visit subsequent £35 per subsequent visits</t>
  </si>
  <si>
    <t>(£75 for first visit and £35 for subsequent visits) 3 bed house</t>
  </si>
  <si>
    <t>£50 First Nest £20 for 
Subsequent nests</t>
  </si>
  <si>
    <t xml:space="preserve">Survey and quote </t>
  </si>
  <si>
    <t>£50 survey and quote for works</t>
  </si>
  <si>
    <t>£60 First Nest £25 for subsequent nests</t>
  </si>
  <si>
    <t>use estimated cost</t>
  </si>
  <si>
    <t xml:space="preserve">Copies of any reports, preparation of statements etc </t>
  </si>
  <si>
    <t>Tattoo Hygiene Rating Scheme</t>
  </si>
  <si>
    <t>Inspection and rating of premises</t>
  </si>
  <si>
    <t>Annual inspection of premises</t>
  </si>
  <si>
    <t>Re-rating of premises upon request from business</t>
  </si>
  <si>
    <t>Recharge Actual Costs plus £200</t>
  </si>
  <si>
    <t>Crest, Badge or Floral Emblem with 8 Line Entry</t>
  </si>
  <si>
    <t>Full Heraldic Device with 8 Line Entry</t>
  </si>
  <si>
    <t>Crest, Badge or Floral Emblem with 5 Line Entry</t>
  </si>
  <si>
    <t>Wall Plaque (153mm x 102mm) (6” x 4”)</t>
  </si>
  <si>
    <t>GRANITE SEAT PLAQUE</t>
  </si>
  <si>
    <t>BRONZE MEMORIAL KERB, SEAT and TREE PLAQUES</t>
  </si>
  <si>
    <t>VASE BLOCK</t>
  </si>
  <si>
    <t>MISCELLANEOUS CHARGES</t>
  </si>
  <si>
    <t>Granting L/L Consent   (assignments and subletting )*</t>
  </si>
  <si>
    <t>Granting L/L Consent   ( Building Alterations)*</t>
  </si>
  <si>
    <t>Admin fee for part CON29 &amp; CON29O</t>
  </si>
  <si>
    <t>Copy of Notice</t>
  </si>
  <si>
    <t xml:space="preserve">  Where a Part B installation is subject to reporting under the E-PRTR Regulation, add an extra £99 to the amounts</t>
  </si>
  <si>
    <t>Standard process transfer</t>
  </si>
  <si>
    <t>Ian Smith</t>
  </si>
  <si>
    <t>Mike Redman</t>
  </si>
  <si>
    <t>Rob Hainsworth/Ben Jenkins</t>
  </si>
  <si>
    <t>Car Parking - Off Street (inclusive of VAT)</t>
  </si>
  <si>
    <r>
      <t>Car Parking - Off Street permits (inclusive of VAT)</t>
    </r>
    <r>
      <rPr>
        <b/>
        <sz val="11"/>
        <color indexed="10"/>
        <rFont val="Calibri"/>
        <family val="2"/>
      </rPr>
      <t xml:space="preserve"> </t>
    </r>
  </si>
  <si>
    <t>£200 Per visit may require more than 1 Visit</t>
  </si>
  <si>
    <t>£150 for 1 Visit and £50 for subsequent visits</t>
  </si>
  <si>
    <t>£100 for first visit for 4-6 bedrooms and £35 for subsequent visits
Quote for over 6 bedrooms</t>
  </si>
  <si>
    <t>(£130 for 3 visits, subsequent visits £25) for up to 3 bedrooms £150 for 3 visits, for 4-6 bedrooms Quote for over 6 bedrooms</t>
  </si>
  <si>
    <t xml:space="preserve">£195 for max 5 visits traps to be checked daily </t>
  </si>
  <si>
    <t xml:space="preserve">£ 55 per visit based 8 visits a year. Callouts outside
normal contract visits will be charged at:   £85  per visit </t>
  </si>
  <si>
    <t>£110  per visit based on 8 visits a year. Callouts outside 
normal contract visits will be charged at:   £165  per visit</t>
  </si>
  <si>
    <t>£200 for 3 visits and £50 for subsquent Visits</t>
  </si>
  <si>
    <t>Commercial or business customer (pest control contract with the council)</t>
  </si>
  <si>
    <r>
      <rPr>
        <b/>
        <sz val="11"/>
        <rFont val="Calibri"/>
        <family val="2"/>
        <scheme val="minor"/>
      </rPr>
      <t>Regular size business</t>
    </r>
    <r>
      <rPr>
        <sz val="11"/>
        <rFont val="Calibri"/>
        <family val="2"/>
        <scheme val="minor"/>
      </rPr>
      <t xml:space="preserve">
Pests Covered
Rats, Mice, Ant, Wasps, Fleas, Flies, other pest such as Cockroaches, Moths and Bed Bugs may require a more intensive treatment method which may incure additional costs.</t>
    </r>
  </si>
  <si>
    <r>
      <rPr>
        <b/>
        <sz val="11"/>
        <rFont val="Calibri"/>
        <family val="2"/>
        <scheme val="minor"/>
      </rPr>
      <t>Large size business</t>
    </r>
    <r>
      <rPr>
        <sz val="11"/>
        <rFont val="Calibri"/>
        <family val="2"/>
        <scheme val="minor"/>
      </rPr>
      <t xml:space="preserve"> 
Pests Covered
Rats, Mice, Ant, Wasps, Fleas, Flies, other pest such as Cockroaches, Moths and Bed Bugs may require a more intensive treatment method which may need additional visits.</t>
    </r>
  </si>
  <si>
    <t>Included above</t>
  </si>
  <si>
    <t>£45 per week</t>
  </si>
  <si>
    <t>Full (Full service) - charity/not for profit</t>
  </si>
  <si>
    <t>Full (Full service) - commercial rate</t>
  </si>
  <si>
    <t>Monthly</t>
  </si>
  <si>
    <t>Day rate</t>
  </si>
  <si>
    <t>Other markets (stall/day in addition to admin fee)</t>
  </si>
  <si>
    <t>Over 4hrs</t>
  </si>
  <si>
    <t>Vehicle licences initial - Electronic</t>
  </si>
  <si>
    <t>Vehicle licences renewal - Electronic</t>
  </si>
  <si>
    <t>Private hire - 3 year Initial Application - Electronic</t>
  </si>
  <si>
    <t>Hackney carriage - 3 year Initial application - Electronic</t>
  </si>
  <si>
    <t>Private hire - Three yearly Renewal - Electronic</t>
  </si>
  <si>
    <t>Variation of registration including certificate</t>
  </si>
  <si>
    <t>Variation of licence including certificate</t>
  </si>
  <si>
    <t>Charity/not for profit- £/sqm obstructed (in addition to administration fee)</t>
  </si>
  <si>
    <t>Advertising structures (new and renewal)</t>
  </si>
  <si>
    <t>Administration fee (not refundable for unsuccessful applicants)– charity/not for profit</t>
  </si>
  <si>
    <r>
      <t>Administration fee (not refundable for unsuccessful applicants)</t>
    </r>
    <r>
      <rPr>
        <sz val="12"/>
        <rFont val="Calibri"/>
        <family val="2"/>
      </rPr>
      <t xml:space="preserve">– commercial </t>
    </r>
  </si>
  <si>
    <r>
      <t xml:space="preserve">Commercial - £/sqm obstructed (in addition to </t>
    </r>
    <r>
      <rPr>
        <sz val="11"/>
        <rFont val="Calibri"/>
        <family val="2"/>
      </rPr>
      <t>administration fee</t>
    </r>
    <r>
      <rPr>
        <sz val="12"/>
        <rFont val="Calibri"/>
        <family val="2"/>
      </rPr>
      <t>)</t>
    </r>
  </si>
  <si>
    <t>Expedited/late renewal fee</t>
  </si>
  <si>
    <t>Driver’s licences (Late renewal applications only)</t>
  </si>
  <si>
    <t>Vehicle licences</t>
  </si>
  <si>
    <t>Operator’s licences</t>
  </si>
  <si>
    <t xml:space="preserve">Consent to distribute free printed material </t>
  </si>
  <si>
    <t>Scrap metal dealers (Late renewal applications only)</t>
  </si>
  <si>
    <t>Distributing free printed and promotional material</t>
  </si>
  <si>
    <t>5 points</t>
  </si>
  <si>
    <t>6 -10 points</t>
  </si>
  <si>
    <t>11-15 points</t>
  </si>
  <si>
    <t>16+ points</t>
  </si>
  <si>
    <t>POA</t>
  </si>
  <si>
    <t xml:space="preserve"> Primary Authority Partnerships - set up costs</t>
  </si>
  <si>
    <t>Copies of any reports, preparation of statements etc (non commercial)</t>
  </si>
  <si>
    <t>Advice and consultancy - primary authority related</t>
  </si>
  <si>
    <t>Food Hygiene Rating Scheme requested revisits</t>
  </si>
  <si>
    <t>Gain and Retain a Rating of 5</t>
  </si>
  <si>
    <t>£210 for up to 3 hrs support then £35 for each half hour there after</t>
  </si>
  <si>
    <t>Food safety/hygiene advice and consultancy (excluding Primary Authority Partnerships)</t>
  </si>
  <si>
    <t>£70 per hour of business advice/consutancy ( to include documentation etc)</t>
  </si>
  <si>
    <t>Health and Safety advice and consultancy (including  beauty registrations but EXCLUDING animal licensing)</t>
  </si>
  <si>
    <t>£70 per hour of business advice/consultancy (flat rate - includes documentation etc)</t>
  </si>
  <si>
    <t>Environmental protection/pollution control advice and consultancy</t>
  </si>
  <si>
    <t>Antisocial behaviour advice and consultancy</t>
  </si>
  <si>
    <t>Safer Food Better Business Packs. Carers and Retailers (Includes 3 month Diary)</t>
  </si>
  <si>
    <t>Safer Food Better Business diary refills (12 month)</t>
  </si>
  <si>
    <t>Contaminated land and pollution searches - standard service - response within 20 working days</t>
  </si>
  <si>
    <t>Contaminated land and pollution searches - expedited service - response within 10 working days</t>
  </si>
  <si>
    <t>Renew or extend Exclusive Right of Burial 25 years Cremated Remains Grave</t>
  </si>
  <si>
    <t>ii) Traditional - Headstone or Monument in any other form not exceeding 5ft (1525mm) high by 3ft 1in.(940mm) wide by 7 ft 1in (2160mm) front to back including the base.</t>
  </si>
  <si>
    <t>iii) Traditional -  Kerb set additional to headstone not exceeding 3ft 1in (940mm) wide by7 ft 1in.(2160mm) front to back</t>
  </si>
  <si>
    <t>iv)  Traditional - Headstone and Kerbs or Kerb Set only.</t>
  </si>
  <si>
    <t>Replacement Kerb Plaque (153mm x 102mm) (6” x 4”) (inclusive of VAT) different to original but no change to lease</t>
  </si>
  <si>
    <t>Renewal of rights on Kerb Plaques per year, MINIMUM 5 years</t>
  </si>
  <si>
    <r>
      <t xml:space="preserve">BABY REMEMBRANCE GARDEN MEMORIAL PLAQUES </t>
    </r>
    <r>
      <rPr>
        <sz val="11"/>
        <color rgb="FFFF0000"/>
        <rFont val="Calibri"/>
        <family val="2"/>
        <scheme val="minor"/>
      </rPr>
      <t>RENEWAL</t>
    </r>
  </si>
  <si>
    <t>6" x 3"       additional 10 years lease</t>
  </si>
  <si>
    <t>7.25" x 3"   additional 10 years lease</t>
  </si>
  <si>
    <t>8.5" x 3"     additional 10 years lease</t>
  </si>
  <si>
    <t>9.75" x 3"   additional 10 years lease</t>
  </si>
  <si>
    <t>11" x 3"      additional 10 years lease</t>
  </si>
  <si>
    <t>Reservation of Vase Block with 10 years lease</t>
  </si>
  <si>
    <t>Additional 10 years lease</t>
  </si>
  <si>
    <t>Additional 25 year lease</t>
  </si>
  <si>
    <t>Reservation with 20 years lease</t>
  </si>
  <si>
    <t>BELOW GROUND SANCTUM  VAULT</t>
  </si>
  <si>
    <t>ABOVE GROUND NICHE</t>
  </si>
  <si>
    <t>Above ground niche - two sets of ashes 20 year lease inc first casket, first inscription and flower holder</t>
  </si>
  <si>
    <t>ADDITIONAL FEE FOR NICHE/VAULT/BLOCKS</t>
  </si>
  <si>
    <t>Inscription ~ either second OR first if purchased in reserve on Vase Block/Boulder Block/Niche/Vault</t>
  </si>
  <si>
    <t>MEMORIAL BENCH</t>
  </si>
  <si>
    <t>Provision of a council sanctioned hardwood 5 foot bench inc plaque, hard standing, fixing for lease period of 20 years</t>
  </si>
  <si>
    <t>Provision of a council sanctioned hardwood 6 foot bench inc plaque, hard standing, fixing for lease period of 20 years</t>
  </si>
  <si>
    <t>Renovation of memorial bench to include removal, cleaning, retreating and replace</t>
  </si>
  <si>
    <t>from £70 per hour or part thereof</t>
  </si>
  <si>
    <t>£70 per hour or part thereof officer time plus undertaker and cemetary costs etc</t>
  </si>
  <si>
    <t>19/20</t>
  </si>
  <si>
    <t>1000.00 - 750.00</t>
  </si>
  <si>
    <t>Professional Dog Walkers Annual Licence</t>
  </si>
  <si>
    <t>£ 50ph</t>
  </si>
  <si>
    <t>Beauty Registration Pre-Application Fees</t>
  </si>
  <si>
    <t>Soft/advisory visit</t>
  </si>
  <si>
    <t>Typed report following soft/advisory visit</t>
  </si>
  <si>
    <t>Telephone advice (15 minutes)</t>
  </si>
  <si>
    <t>Document template toolkit (when available)</t>
  </si>
  <si>
    <t>Private water supplies:</t>
  </si>
  <si>
    <t>Sampling and laboratory analysis</t>
  </si>
  <si>
    <t xml:space="preserve">A4 photocopying </t>
  </si>
  <si>
    <t>20p per sheet</t>
  </si>
  <si>
    <t xml:space="preserve">£80 reduced to £50 for early payment </t>
  </si>
  <si>
    <t>143.00 Standard Service (response within 20 working days)</t>
  </si>
  <si>
    <t>214.00 Expedited Service (response within 10 working days)</t>
  </si>
  <si>
    <t>£630 (+ civil penalties for unlicenced HMOs)</t>
  </si>
  <si>
    <t>Mobile Home License charges (Mobile Home Act 2013)</t>
  </si>
  <si>
    <t>Charge per site</t>
  </si>
  <si>
    <t xml:space="preserve">£50 First Nest £20 for subsequent nests </t>
  </si>
  <si>
    <t>WRS contract</t>
  </si>
  <si>
    <t>WRS Contract</t>
  </si>
  <si>
    <t>Not carrying the means the pick-up dog faeces</t>
  </si>
  <si>
    <t>Unauthorised deposit of controlled waste</t>
  </si>
  <si>
    <t>if paid within reduced time</t>
  </si>
  <si>
    <t>General Enquires</t>
  </si>
  <si>
    <t>Knowledge Test Fees</t>
  </si>
  <si>
    <t xml:space="preserve">Attendance – full day’s training  </t>
  </si>
  <si>
    <t xml:space="preserve">Resitting written assessment </t>
  </si>
  <si>
    <t>Upgrade from private hire to hackney carriage</t>
  </si>
  <si>
    <t>Promotional structures/activities - Horse race events</t>
  </si>
  <si>
    <t>Administration fee (not refundable for unsuccessful applicants)</t>
  </si>
  <si>
    <t xml:space="preserve">Beauty Registration Fees: Acupuncture, tattooing, electrolysis and skin piercing </t>
  </si>
  <si>
    <t>Animal Activities Licensing Pre-application Advice</t>
  </si>
  <si>
    <t>Document template toolkit for animal activity licence applications</t>
  </si>
  <si>
    <t>Check &amp; send service (validation checks &amp; submitting your pre-app to consultees for comment etc)</t>
  </si>
  <si>
    <t xml:space="preserve">The Animal Welfare (Licensing of Activities Involving Animals) (England) Regulations 2018 </t>
  </si>
  <si>
    <t>Total fee include application and issue fee - does not include any required veternary fees, supplementary fees etc under Regulation 13</t>
  </si>
  <si>
    <t xml:space="preserve"> Selling animals as pets</t>
  </si>
  <si>
    <t>New application OR renewal with change to documented system</t>
  </si>
  <si>
    <t>Renewal with NO change to documented system</t>
  </si>
  <si>
    <t>As an additional activity</t>
  </si>
  <si>
    <t xml:space="preserve"> Boarding of Dogs</t>
  </si>
  <si>
    <t xml:space="preserve"> Boarding Cats</t>
  </si>
  <si>
    <t xml:space="preserve"> Home Boarding of Dogs</t>
  </si>
  <si>
    <t xml:space="preserve"> Day Care for Dogs</t>
  </si>
  <si>
    <t xml:space="preserve"> Boarding arranger (includes one visit to host or head office)</t>
  </si>
  <si>
    <t>head office visit</t>
  </si>
  <si>
    <t>Boarding arranger - each additional host</t>
  </si>
  <si>
    <t xml:space="preserve"> Hiring out Horses</t>
  </si>
  <si>
    <t xml:space="preserve"> Dog Breeding</t>
  </si>
  <si>
    <t xml:space="preserve"> Exhibition of animals based in Local Authority Area</t>
  </si>
  <si>
    <t xml:space="preserve"> Exhibitition of animals - visiting Local Authority Area</t>
  </si>
  <si>
    <t>The Animal Welfare (Licensing of Activities Involving Animals) (England) Regulations 2018 - Other Fees</t>
  </si>
  <si>
    <t>Star Re-Rating</t>
  </si>
  <si>
    <t>Star Re-Rating - Arrangers head office</t>
  </si>
  <si>
    <t xml:space="preserve">Variation Fee (no visit required)                                                                                </t>
  </si>
  <si>
    <t>Variation Fee (excluding Animal Boarding and Animal Exhibiting) - visit required</t>
  </si>
  <si>
    <t>Variation Fee for Animal Boarding and Animal Exhibiting (visit required)</t>
  </si>
  <si>
    <t>Hard copy of licence</t>
  </si>
  <si>
    <t>Veterinary Admin Fee - ALL applications EXCEPT Dog Breeding and Hire of Horses</t>
  </si>
  <si>
    <t>Veterinary Admin Fee - for Dog Breeding and Hire of Horses</t>
  </si>
  <si>
    <t>Existing postal Address</t>
  </si>
  <si>
    <t>Change Property Name</t>
  </si>
  <si>
    <t>Allocating a name or number</t>
  </si>
  <si>
    <t>Change of Commercial Address</t>
  </si>
  <si>
    <t>Merging of multiple plots to one address</t>
  </si>
  <si>
    <t>Providing a letter / schedule of certification of a single address</t>
  </si>
  <si>
    <t>Address Confirmation</t>
  </si>
  <si>
    <t>Issuing of a single address confirmation</t>
  </si>
  <si>
    <t>50.00 per plot</t>
  </si>
  <si>
    <t>Number of new plots on an existing street</t>
  </si>
  <si>
    <t>New Developments not involvng new street naming</t>
  </si>
  <si>
    <t>Numbering of block of flats on an existing street - up to 10 plots</t>
  </si>
  <si>
    <t>Numbering of block of flats on an existing strett - 10+ plots</t>
  </si>
  <si>
    <t>Naming and numbering of new properties including commercial building (1-5)</t>
  </si>
  <si>
    <t>Naming and numbering of new properties including commercial building (6-25)</t>
  </si>
  <si>
    <t>Naming and numbering of new properties including commercial building (26-75)</t>
  </si>
  <si>
    <t>Developments requiring new street naming and numbering</t>
  </si>
  <si>
    <t>Naming and numbering of new properties including commercial building (76-150)</t>
  </si>
  <si>
    <t>Naming and numbering of new properties including commercial building (151-250)</t>
  </si>
  <si>
    <t>Naming and numbering of new properties including commercial building (251-350)</t>
  </si>
  <si>
    <t>Naming and numbering of new properties including commercial building (351-500)</t>
  </si>
  <si>
    <t>Naming and numbering of new properties including commercial building (501+)</t>
  </si>
  <si>
    <t>New Street name required (1)</t>
  </si>
  <si>
    <t>New Street name required (2-5)</t>
  </si>
  <si>
    <t>New Street name required (6-10)</t>
  </si>
  <si>
    <t>New Street name required (10+)</t>
  </si>
  <si>
    <t>Charge for developer amending plans after naming and numbering has commenced</t>
  </si>
  <si>
    <t>Failure to register a correct address vuia strett naming and numbering may result in the need for retropective application</t>
  </si>
  <si>
    <t>Fee charge will be based on 120% of original application fee charge</t>
  </si>
  <si>
    <t>Enforcement action may be taken for the ise of an incorrect or unregistered address</t>
  </si>
  <si>
    <t>Where enforcement action is required when an owner / occupier fails to comply, expenses may be recovered through the Magistrates Court</t>
  </si>
  <si>
    <t>Use of Chapel for burial Sunrise Service only</t>
  </si>
  <si>
    <t>Over running alloted service time</t>
  </si>
  <si>
    <t>Single Photograph Visual Tribute via Obitus</t>
  </si>
  <si>
    <r>
      <t xml:space="preserve">Simple Slideshow Visual Tribute </t>
    </r>
    <r>
      <rPr>
        <b/>
        <sz val="11"/>
        <rFont val="Calibri"/>
        <family val="2"/>
        <scheme val="minor"/>
      </rPr>
      <t>up to 25 photos</t>
    </r>
    <r>
      <rPr>
        <sz val="11"/>
        <rFont val="Calibri"/>
        <family val="2"/>
        <scheme val="minor"/>
      </rPr>
      <t xml:space="preserve"> via Obitus</t>
    </r>
  </si>
  <si>
    <r>
      <t xml:space="preserve">Simple Slideshow Visual Tribute </t>
    </r>
    <r>
      <rPr>
        <b/>
        <sz val="11"/>
        <rFont val="Calibri"/>
        <family val="2"/>
        <scheme val="minor"/>
      </rPr>
      <t xml:space="preserve">up to 50 photos </t>
    </r>
    <r>
      <rPr>
        <sz val="11"/>
        <rFont val="Calibri"/>
        <family val="2"/>
        <scheme val="minor"/>
      </rPr>
      <t>via Obitus</t>
    </r>
  </si>
  <si>
    <r>
      <t xml:space="preserve">Professional Photograph Visual Tribute </t>
    </r>
    <r>
      <rPr>
        <b/>
        <sz val="11"/>
        <rFont val="Calibri"/>
        <family val="2"/>
        <scheme val="minor"/>
      </rPr>
      <t xml:space="preserve">up to 25 photos </t>
    </r>
    <r>
      <rPr>
        <sz val="11"/>
        <rFont val="Calibri"/>
        <family val="2"/>
        <scheme val="minor"/>
      </rPr>
      <t>via Obitus</t>
    </r>
  </si>
  <si>
    <r>
      <t xml:space="preserve">Professional Photograph Visual Tribute </t>
    </r>
    <r>
      <rPr>
        <b/>
        <sz val="11"/>
        <rFont val="Calibri"/>
        <family val="2"/>
        <scheme val="minor"/>
      </rPr>
      <t xml:space="preserve">up to 50 photos </t>
    </r>
    <r>
      <rPr>
        <sz val="11"/>
        <rFont val="Calibri"/>
        <family val="2"/>
        <scheme val="minor"/>
      </rPr>
      <t>via Obitus</t>
    </r>
  </si>
  <si>
    <t>Video Checking via Obitus</t>
  </si>
  <si>
    <t>Physical copy of anything ordered either DVD, Blu-Ray, USB or audio CD via Obitus</t>
  </si>
  <si>
    <t>Downloadable copy of Professional Photograph Tribute via Obitus</t>
  </si>
  <si>
    <t>Live Webcast via Obitus</t>
  </si>
  <si>
    <t>Live Webcast + 28 day + downloadable via Obitus</t>
  </si>
  <si>
    <t>Physical copy of Webcast either DVD, Blu-Ray, USB or audio CD via Obitus</t>
  </si>
  <si>
    <t>Two sets of cremated remains interred at same time - with or without appointment</t>
  </si>
  <si>
    <t>For a single set of cremated remains placed within the coffin of a full burial</t>
  </si>
  <si>
    <t>Renew or extend Exclusive Right of Burial  25 years (Adult  Traditional Style Grave Only)</t>
  </si>
  <si>
    <r>
      <t>Renew or extend Exclusive Right of Burial  25 years Adult (Lawn Garden</t>
    </r>
    <r>
      <rPr>
        <sz val="10"/>
        <rFont val="Arial"/>
        <family val="2"/>
      </rPr>
      <t xml:space="preserve"> Grave)</t>
    </r>
  </si>
  <si>
    <t>Cremated Remains Grave Headstone not exceeding 2ft high, 18" wide</t>
  </si>
  <si>
    <r>
      <t xml:space="preserve">ADULT SERVICE - </t>
    </r>
    <r>
      <rPr>
        <b/>
        <sz val="11"/>
        <rFont val="Calibri"/>
        <family val="2"/>
        <scheme val="minor"/>
      </rPr>
      <t>CLASSIC 35 minutes service</t>
    </r>
  </si>
  <si>
    <t>Cremate Body Parts</t>
  </si>
  <si>
    <t>3 Line Entry</t>
  </si>
  <si>
    <t>4 Line Entry</t>
  </si>
  <si>
    <t>6  Line Entry</t>
  </si>
  <si>
    <t>7  Line Entry</t>
  </si>
  <si>
    <t>Replacement Seat Plaque - like for like</t>
  </si>
  <si>
    <t>Replacement Seat Plaque - different to original</t>
  </si>
  <si>
    <t>Renovate plaques for kerb, tree, bench or Recordia Wall</t>
  </si>
  <si>
    <t>Replacement tree plaque - different to original</t>
  </si>
  <si>
    <t>LEATHER PANEL - in Cloisters</t>
  </si>
  <si>
    <t>Blue leather panel with 10 year lease</t>
  </si>
  <si>
    <t>Renewal of lease Blue leather panel - @ £15 per year minimum 5 years</t>
  </si>
  <si>
    <t>Repaint lettering</t>
  </si>
  <si>
    <t xml:space="preserve">TREE BLOCK </t>
  </si>
  <si>
    <t>LEAF BLOCK</t>
  </si>
  <si>
    <t>Immediate use to include 20 years lease</t>
  </si>
  <si>
    <t>Reservation to include 20 years lease</t>
  </si>
  <si>
    <t>LEAF BLOCK - ABOVE GROUND NICHE</t>
  </si>
  <si>
    <t>Immediate use small niche for one set of ashes 20 years lease</t>
  </si>
  <si>
    <t>Reservation small niche for one set of ashes 20 years lease</t>
  </si>
  <si>
    <t>Immediate use large niche for two sets of ashes 20 years lease</t>
  </si>
  <si>
    <t>Reservation large niche for two sets of ashes 20 years lease</t>
  </si>
  <si>
    <t>Dandelion ashes urn</t>
  </si>
  <si>
    <t>Inscription of Leaf Block tablet</t>
  </si>
  <si>
    <t>Second inscription but with new Leaf Block tablet</t>
  </si>
  <si>
    <t>POND MARKERS ~ no longer available to purchase - only add to existing purchased memorial</t>
  </si>
  <si>
    <t>Renewal of lease for additional 20 years - Pond Marker above ground niche</t>
  </si>
  <si>
    <t>Large memorial tablet including inscription</t>
  </si>
  <si>
    <t>Remove and resite existing bench - hardstanding and labour</t>
  </si>
  <si>
    <t>Double Scattering if both sets cremated elsewhere - with or withour appointment</t>
  </si>
  <si>
    <t xml:space="preserve">RECORDIA WALL MEMORIAL PLAQUE in the GARDENS of REMEMBRANCE at CHARLTON KINGS CEMETERY </t>
  </si>
  <si>
    <r>
      <t>Tree Block</t>
    </r>
    <r>
      <rPr>
        <sz val="11"/>
        <rFont val="Calibri"/>
        <family val="2"/>
        <scheme val="minor"/>
      </rPr>
      <t xml:space="preserve"> </t>
    </r>
    <r>
      <rPr>
        <b/>
        <sz val="11"/>
        <rFont val="Calibri"/>
        <family val="2"/>
        <scheme val="minor"/>
      </rPr>
      <t xml:space="preserve">25 </t>
    </r>
    <r>
      <rPr>
        <sz val="11"/>
        <rFont val="Calibri"/>
        <family val="2"/>
        <scheme val="minor"/>
      </rPr>
      <t>years lease</t>
    </r>
  </si>
  <si>
    <t>USE of ORGAN  (no longer included in cremation fee)</t>
  </si>
  <si>
    <t xml:space="preserve">BOOK of REMEMBRANCE </t>
  </si>
  <si>
    <r>
      <t>Below ground vault - large enough to accept two sets of cremated remains (</t>
    </r>
    <r>
      <rPr>
        <b/>
        <sz val="11"/>
        <rFont val="Calibri"/>
        <family val="2"/>
        <scheme val="minor"/>
      </rPr>
      <t xml:space="preserve">20 </t>
    </r>
    <r>
      <rPr>
        <sz val="11"/>
        <rFont val="Calibri"/>
        <family val="2"/>
        <scheme val="minor"/>
      </rPr>
      <t>years lease)</t>
    </r>
  </si>
  <si>
    <r>
      <t>Replacement Tree (</t>
    </r>
    <r>
      <rPr>
        <b/>
        <sz val="11"/>
        <rFont val="Calibri"/>
        <family val="2"/>
        <scheme val="minor"/>
      </rPr>
      <t>like for like)</t>
    </r>
  </si>
  <si>
    <t>replacing 16.149</t>
  </si>
  <si>
    <t>Sherborne Place</t>
  </si>
  <si>
    <t>20/21</t>
  </si>
  <si>
    <t>Plans over A3</t>
  </si>
  <si>
    <t>Per page</t>
  </si>
  <si>
    <t>up to £260 for analysis of full set of samples plus courier fee @ £30 all plus VAT</t>
  </si>
  <si>
    <r>
      <rPr>
        <b/>
        <sz val="11"/>
        <rFont val="Calibri"/>
        <family val="2"/>
        <scheme val="minor"/>
      </rPr>
      <t>PLUS</t>
    </r>
    <r>
      <rPr>
        <sz val="11"/>
        <rFont val="Calibri"/>
        <family val="2"/>
        <scheme val="minor"/>
      </rPr>
      <t xml:space="preserve"> officer time £42.02 p/h for risk assessment, site visit etc - average of 5 hours</t>
    </r>
  </si>
  <si>
    <t xml:space="preserve">£210.10 approx on average </t>
  </si>
  <si>
    <t>Total cost @ £500.10</t>
  </si>
  <si>
    <t xml:space="preserve">Fixed penalty notices under the Antisocial Behaviour, Crime &amp; Policing Act 2014. Examples include Public Spaces Protection Orders and Community Protection Notices. </t>
  </si>
  <si>
    <t xml:space="preserve">£100 reduced to £80 for early payment </t>
  </si>
  <si>
    <t>146.00 Standard Service (response within 20 working days)</t>
  </si>
  <si>
    <t>218.00 Expedited Service (response within 10 working days)</t>
  </si>
  <si>
    <t>Additional Physical Copies - price per additional copy of DVD, Blu-Ray or USB or audio CD of anything already ordered</t>
  </si>
  <si>
    <t>ADULT CREMATION - Direct Cremation</t>
  </si>
  <si>
    <r>
      <t xml:space="preserve">ADULT CREMATION </t>
    </r>
    <r>
      <rPr>
        <b/>
        <sz val="11"/>
        <rFont val="Calibri"/>
        <family val="2"/>
        <scheme val="minor"/>
      </rPr>
      <t>SUNRISE 15 minutes service</t>
    </r>
  </si>
  <si>
    <t>BABY REMEMBRANCE GARDEN MEMORIAL PLAQUES</t>
  </si>
  <si>
    <t>Additonal 10 year lease</t>
  </si>
  <si>
    <t>Photograph/Design additional charge</t>
  </si>
  <si>
    <t>Renewal of lease for additional 10 years</t>
  </si>
  <si>
    <t>Renewal of lease for additional 10 years small leaf block niche</t>
  </si>
  <si>
    <t>Renewal of lease for additional 10 years large leaf block niche</t>
  </si>
  <si>
    <t>Depositing Litter from a vehicle (civil penalty)</t>
  </si>
  <si>
    <t>Failing to remove dog faeces from designated land</t>
  </si>
  <si>
    <t>Exercising more than 4 dogs at one time</t>
  </si>
  <si>
    <t>Waste &amp; Cleansing (plus VAT unless non-vatable)</t>
  </si>
  <si>
    <t>Special Collections</t>
  </si>
  <si>
    <t>Fixed Charge for Collection 3 piece suite</t>
  </si>
  <si>
    <t>Trade Refuse Bags</t>
  </si>
  <si>
    <t>x25</t>
  </si>
  <si>
    <t>Trade Refuse Labels</t>
  </si>
  <si>
    <t>Trade Recycling Bags</t>
  </si>
  <si>
    <t>Trade Recycling Labels</t>
  </si>
  <si>
    <t>Garden Waste Service</t>
  </si>
  <si>
    <t>Annual</t>
  </si>
  <si>
    <t>Replacement Garden Waste Bins</t>
  </si>
  <si>
    <t>each (£20 + £5 Delivery)</t>
  </si>
  <si>
    <t>Delivery Charge of bags/labels</t>
  </si>
  <si>
    <t>each</t>
  </si>
  <si>
    <t>Replacement 190 Ltr Wheelie Bins</t>
  </si>
  <si>
    <t>Replacement 370 Ltr      "</t>
  </si>
  <si>
    <t>Replacement 1100 Ltr    "</t>
  </si>
  <si>
    <t>To empty 190 Ltr  Refuse Bin</t>
  </si>
  <si>
    <t>per empty</t>
  </si>
  <si>
    <t>To empty 370 Ltr Refuse Bin</t>
  </si>
  <si>
    <t>To empty 660 Ltr Refuse Bin</t>
  </si>
  <si>
    <t>To empty 1100 Ltr Refuse Bin</t>
  </si>
  <si>
    <t>To empty 240 Ltr  Recycling Bin</t>
  </si>
  <si>
    <t>To empty 370 Ltr  Recycling Bin</t>
  </si>
  <si>
    <t>To empty 660 Ltr  Recycling Bin</t>
  </si>
  <si>
    <t>To empty 1100 Ltr  Recycling Bin</t>
  </si>
  <si>
    <t>Boarder arranger - head office inspection</t>
  </si>
  <si>
    <t>n/A</t>
  </si>
  <si>
    <t>Star Re-Rating - Arranger Host</t>
  </si>
  <si>
    <t>Deposit (not refundable) *NEW</t>
  </si>
  <si>
    <t>Initial Application (remainder)</t>
  </si>
  <si>
    <t>1020.00 - 765.00</t>
  </si>
  <si>
    <t>£300 Per visit may require more than 1 Visit</t>
  </si>
  <si>
    <t>£120 for 1 Visit and £65 for subsequent visits</t>
  </si>
  <si>
    <t>£150 for 1 Visit and £65 for subsequent visits</t>
  </si>
  <si>
    <t>(£75 for first visit and £40 for subsequent visits) 3 bed house</t>
  </si>
  <si>
    <t>Case by case basis</t>
  </si>
  <si>
    <t>£100 for first visit for 4-6 bedrooms and £40 for subsequent visits</t>
  </si>
  <si>
    <t>Prices for people on Income Support</t>
  </si>
  <si>
    <t xml:space="preserve">£ 55 per visit based 12 visits a year. Callouts outside
normal contract visits will be charged at:   £85  per visit </t>
  </si>
  <si>
    <t>£110  per visit based on 12 visits a year. Callouts outside . Normal contract visits will be charged at £165 per visit.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</si>
</sst>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8" formatCode="&quot;£&quot;#,##0.00;[Red]\-&quot;£&quot;#,##0.00"/>
    <numFmt numFmtId="44" formatCode="_-&quot;£&quot;* #,##0.00_-;\-&quot;£&quot;* #,##0.00_-;_-&quot;£&quot;* &quot;-&quot;??_-;_-@_-"/>
    <numFmt numFmtId="164" formatCode="0.000"/>
    <numFmt numFmtId="165" formatCode="&quot;£&quot;#,##0.00"/>
    <numFmt numFmtId="166" formatCode="0.0%"/>
  </numFmts>
  <fonts count="26"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u/>
      <sz val="10"/>
      <name val="Arial"/>
      <family val="2"/>
    </font>
    <font>
      <sz val="8"/>
      <name val="Arial"/>
      <family val="2"/>
    </font>
    <font>
      <b/>
      <sz val="11"/>
      <color indexed="10"/>
      <name val="Calibri"/>
      <family val="2"/>
    </font>
    <font>
      <sz val="11"/>
      <color rgb="FF9C0006"/>
      <name val="Calibri"/>
      <family val="2"/>
      <scheme val="minor"/>
    </font>
    <font>
      <sz val="11"/>
      <color rgb="FFFF0000"/>
      <name val="Calibri"/>
      <family val="2"/>
      <scheme val="minor"/>
    </font>
    <font>
      <b/>
      <sz val="11"/>
      <color rgb="FFFF0000"/>
      <name val="Calibri"/>
      <family val="2"/>
      <scheme val="minor"/>
    </font>
    <font>
      <sz val="10"/>
      <color rgb="FFFF0000"/>
      <name val="Arial"/>
      <family val="2"/>
    </font>
    <font>
      <b/>
      <sz val="10"/>
      <color rgb="FFFF0000"/>
      <name val="Arial"/>
      <family val="2"/>
    </font>
    <font>
      <sz val="11"/>
      <name val="Calibri"/>
      <family val="2"/>
      <scheme val="minor"/>
    </font>
    <font>
      <b/>
      <sz val="11"/>
      <name val="Calibri"/>
      <family val="2"/>
      <scheme val="minor"/>
    </font>
    <font>
      <i/>
      <sz val="11"/>
      <name val="Calibri"/>
      <family val="2"/>
      <scheme val="minor"/>
    </font>
    <font>
      <sz val="11"/>
      <name val="Calibri"/>
      <family val="2"/>
    </font>
    <font>
      <sz val="12"/>
      <name val="Calibri"/>
      <family val="2"/>
    </font>
    <font>
      <b/>
      <strike/>
      <sz val="11"/>
      <name val="Calibri"/>
      <family val="2"/>
      <scheme val="minor"/>
    </font>
    <font>
      <b/>
      <sz val="11"/>
      <color theme="1"/>
      <name val="Calibri"/>
      <family val="2"/>
      <scheme val="minor"/>
    </font>
    <font>
      <sz val="11"/>
      <color theme="1"/>
      <name val="Arial"/>
      <family val="2"/>
    </font>
    <font>
      <sz val="11"/>
      <color theme="0" tint="-0.249977111117893"/>
      <name val="Calibri"/>
      <family val="2"/>
      <scheme val="minor"/>
    </font>
    <font>
      <sz val="11"/>
      <color theme="1"/>
      <name val="Leelawadee"/>
      <family val="2"/>
    </font>
    <font>
      <sz val="11"/>
      <color theme="1"/>
      <name val="Leelawadee"/>
    </font>
    <font>
      <sz val="11"/>
      <color theme="3"/>
      <name val="Calibri"/>
      <family val="2"/>
      <scheme val="minor"/>
    </font>
  </fonts>
  <fills count="3">
    <fill>
      <patternFill patternType="none"/>
    </fill>
    <fill>
      <patternFill patternType="gray125"/>
    </fill>
    <fill>
      <patternFill patternType="solid">
        <fgColor rgb="FFFFC7CE"/>
      </patternFill>
    </fill>
  </fills>
  <borders count="10">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1">
    <xf numFmtId="0" fontId="0" fillId="0" borderId="0"/>
    <xf numFmtId="0" fontId="9" fillId="2" borderId="0" applyNumberFormat="0" applyBorder="0" applyAlignment="0" applyProtection="0"/>
    <xf numFmtId="0" fontId="5" fillId="0" borderId="0"/>
    <xf numFmtId="9" fontId="3" fillId="0" borderId="0" applyFont="0" applyFill="0" applyBorder="0" applyAlignment="0" applyProtection="0"/>
    <xf numFmtId="0" fontId="3" fillId="0" borderId="0"/>
    <xf numFmtId="0" fontId="3"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9" fontId="3" fillId="0" borderId="0" applyFont="0" applyFill="0" applyBorder="0" applyAlignment="0" applyProtection="0"/>
    <xf numFmtId="0" fontId="1" fillId="0" borderId="0"/>
  </cellStyleXfs>
  <cellXfs count="324">
    <xf numFmtId="0" fontId="0" fillId="0" borderId="0" xfId="0"/>
    <xf numFmtId="0" fontId="5" fillId="0" borderId="0" xfId="0" applyFont="1" applyFill="1"/>
    <xf numFmtId="0" fontId="4" fillId="0" borderId="0" xfId="0" applyFont="1" applyFill="1"/>
    <xf numFmtId="4" fontId="4" fillId="0" borderId="1" xfId="0" applyNumberFormat="1" applyFont="1" applyFill="1" applyBorder="1" applyAlignment="1">
      <alignment horizontal="center" vertical="center" wrapText="1"/>
    </xf>
    <xf numFmtId="4" fontId="5" fillId="0" borderId="0" xfId="0" applyNumberFormat="1" applyFont="1" applyFill="1"/>
    <xf numFmtId="166" fontId="4" fillId="0" borderId="0" xfId="3" applyNumberFormat="1" applyFont="1" applyFill="1" applyBorder="1" applyAlignment="1">
      <alignment horizontal="center"/>
    </xf>
    <xf numFmtId="0" fontId="5" fillId="0" borderId="0" xfId="0" applyFont="1" applyFill="1" applyAlignment="1"/>
    <xf numFmtId="0" fontId="4" fillId="0" borderId="0" xfId="0" applyFont="1" applyFill="1" applyAlignment="1"/>
    <xf numFmtId="0" fontId="4" fillId="0" borderId="0" xfId="0" applyFont="1" applyFill="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4" fontId="10" fillId="0" borderId="3" xfId="1" applyNumberFormat="1" applyFont="1" applyFill="1" applyBorder="1" applyAlignment="1">
      <alignment horizontal="center"/>
    </xf>
    <xf numFmtId="1" fontId="10" fillId="0" borderId="3" xfId="1" applyNumberFormat="1" applyFont="1" applyFill="1" applyBorder="1" applyAlignment="1">
      <alignment horizontal="center"/>
    </xf>
    <xf numFmtId="164" fontId="11" fillId="0" borderId="3" xfId="1" applyNumberFormat="1" applyFont="1" applyFill="1" applyBorder="1" applyAlignment="1">
      <alignment horizontal="center" vertical="center"/>
    </xf>
    <xf numFmtId="4" fontId="10" fillId="0" borderId="3" xfId="1" applyNumberFormat="1" applyFont="1" applyFill="1" applyBorder="1" applyAlignment="1" applyProtection="1">
      <alignment horizontal="center"/>
      <protection locked="0"/>
    </xf>
    <xf numFmtId="1" fontId="10" fillId="0" borderId="3" xfId="1" applyNumberFormat="1" applyFont="1" applyFill="1" applyBorder="1" applyAlignment="1" applyProtection="1">
      <alignment horizontal="center"/>
      <protection locked="0"/>
    </xf>
    <xf numFmtId="0" fontId="12" fillId="0" borderId="0" xfId="0" applyFont="1" applyFill="1" applyAlignment="1"/>
    <xf numFmtId="0" fontId="12" fillId="0" borderId="0" xfId="0" applyFont="1" applyFill="1"/>
    <xf numFmtId="0" fontId="13" fillId="0" borderId="0" xfId="0" applyFont="1" applyFill="1" applyAlignment="1"/>
    <xf numFmtId="0" fontId="13" fillId="0" borderId="0" xfId="0" applyFont="1" applyFill="1"/>
    <xf numFmtId="166" fontId="13" fillId="0" borderId="0" xfId="3" applyNumberFormat="1" applyFont="1" applyFill="1" applyBorder="1" applyAlignment="1">
      <alignment horizontal="center"/>
    </xf>
    <xf numFmtId="0" fontId="12" fillId="0" borderId="0" xfId="0" applyFont="1" applyFill="1" applyAlignment="1">
      <alignment vertical="center"/>
    </xf>
    <xf numFmtId="0" fontId="12" fillId="0" borderId="0" xfId="0" applyFont="1" applyFill="1" applyBorder="1" applyAlignment="1"/>
    <xf numFmtId="0" fontId="12" fillId="0" borderId="0" xfId="0" applyFont="1" applyFill="1" applyBorder="1"/>
    <xf numFmtId="4" fontId="10" fillId="0" borderId="3" xfId="1" applyNumberFormat="1" applyFont="1" applyFill="1" applyBorder="1" applyAlignment="1">
      <alignment horizontal="center" wrapText="1"/>
    </xf>
    <xf numFmtId="0" fontId="5" fillId="0" borderId="0" xfId="0" applyFont="1" applyFill="1" applyBorder="1" applyAlignment="1">
      <alignment horizontal="center" vertical="center"/>
    </xf>
    <xf numFmtId="4" fontId="10" fillId="0" borderId="1" xfId="1" applyNumberFormat="1" applyFont="1" applyFill="1" applyBorder="1" applyAlignment="1">
      <alignment vertical="center"/>
    </xf>
    <xf numFmtId="0" fontId="10" fillId="0" borderId="1" xfId="1" applyFont="1" applyFill="1" applyBorder="1" applyAlignment="1">
      <alignment vertical="center"/>
    </xf>
    <xf numFmtId="0" fontId="10" fillId="0" borderId="3" xfId="1" applyFont="1" applyFill="1" applyBorder="1" applyProtection="1">
      <protection locked="0"/>
    </xf>
    <xf numFmtId="1" fontId="10" fillId="0" borderId="3" xfId="1" applyNumberFormat="1" applyFont="1" applyFill="1" applyBorder="1" applyAlignment="1" applyProtection="1">
      <alignment horizontal="center" vertical="center"/>
      <protection locked="0"/>
    </xf>
    <xf numFmtId="0" fontId="13" fillId="0" borderId="0" xfId="0" applyFont="1" applyFill="1" applyBorder="1" applyAlignment="1"/>
    <xf numFmtId="0" fontId="10" fillId="0" borderId="3" xfId="1" applyFont="1" applyFill="1" applyBorder="1" applyAlignment="1" applyProtection="1">
      <alignment vertical="center"/>
      <protection locked="0"/>
    </xf>
    <xf numFmtId="4" fontId="10" fillId="0" borderId="3" xfId="1" applyNumberFormat="1" applyFont="1" applyFill="1" applyBorder="1" applyAlignment="1" applyProtection="1">
      <alignment horizontal="center" vertical="center"/>
      <protection locked="0"/>
    </xf>
    <xf numFmtId="4" fontId="14" fillId="0" borderId="6" xfId="1" applyNumberFormat="1" applyFont="1" applyFill="1" applyBorder="1" applyAlignment="1" applyProtection="1">
      <alignment horizontal="center"/>
      <protection locked="0"/>
    </xf>
    <xf numFmtId="1" fontId="14" fillId="0" borderId="6" xfId="1" applyNumberFormat="1" applyFont="1" applyFill="1" applyBorder="1" applyAlignment="1" applyProtection="1">
      <alignment horizontal="center"/>
      <protection locked="0"/>
    </xf>
    <xf numFmtId="1" fontId="15" fillId="0" borderId="3" xfId="1" applyNumberFormat="1" applyFont="1" applyFill="1" applyBorder="1" applyAlignment="1" applyProtection="1">
      <alignment horizontal="center"/>
      <protection locked="0"/>
    </xf>
    <xf numFmtId="4" fontId="15" fillId="0" borderId="3" xfId="1" applyNumberFormat="1" applyFont="1" applyFill="1" applyBorder="1" applyAlignment="1" applyProtection="1">
      <alignment horizontal="center"/>
      <protection locked="0"/>
    </xf>
    <xf numFmtId="4" fontId="14" fillId="0" borderId="3" xfId="1" applyNumberFormat="1" applyFont="1" applyFill="1" applyBorder="1" applyAlignment="1" applyProtection="1">
      <alignment horizontal="center"/>
      <protection locked="0"/>
    </xf>
    <xf numFmtId="4" fontId="14" fillId="0" borderId="1" xfId="1" applyNumberFormat="1" applyFont="1" applyFill="1" applyBorder="1" applyAlignment="1" applyProtection="1">
      <alignment horizontal="center"/>
      <protection locked="0"/>
    </xf>
    <xf numFmtId="1" fontId="14" fillId="0" borderId="1" xfId="1" applyNumberFormat="1" applyFont="1" applyFill="1" applyBorder="1" applyAlignment="1" applyProtection="1">
      <alignment horizontal="center"/>
      <protection locked="0"/>
    </xf>
    <xf numFmtId="0" fontId="0" fillId="0" borderId="0" xfId="0" applyFill="1" applyBorder="1"/>
    <xf numFmtId="4" fontId="14" fillId="0" borderId="3" xfId="1" applyNumberFormat="1" applyFont="1" applyFill="1" applyBorder="1" applyAlignment="1">
      <alignment horizontal="center" wrapText="1"/>
    </xf>
    <xf numFmtId="1" fontId="14" fillId="0" borderId="3" xfId="1" applyNumberFormat="1" applyFont="1" applyFill="1" applyBorder="1" applyAlignment="1">
      <alignment horizontal="center"/>
    </xf>
    <xf numFmtId="0" fontId="0" fillId="0" borderId="0" xfId="0" applyFill="1" applyBorder="1" applyAlignment="1"/>
    <xf numFmtId="4" fontId="15" fillId="0" borderId="3" xfId="1" applyNumberFormat="1" applyFont="1" applyFill="1" applyBorder="1" applyAlignment="1">
      <alignment horizontal="center"/>
    </xf>
    <xf numFmtId="1" fontId="15" fillId="0" borderId="3" xfId="1" applyNumberFormat="1" applyFont="1" applyFill="1" applyBorder="1" applyAlignment="1">
      <alignment horizontal="center"/>
    </xf>
    <xf numFmtId="4" fontId="14" fillId="0" borderId="3" xfId="1" applyNumberFormat="1" applyFont="1" applyFill="1" applyBorder="1" applyAlignment="1">
      <alignment horizontal="center"/>
    </xf>
    <xf numFmtId="4" fontId="14" fillId="0" borderId="1" xfId="1" applyNumberFormat="1" applyFont="1" applyFill="1" applyBorder="1" applyAlignment="1">
      <alignment horizontal="center"/>
    </xf>
    <xf numFmtId="1" fontId="14" fillId="0" borderId="1" xfId="1" applyNumberFormat="1" applyFont="1" applyFill="1" applyBorder="1" applyAlignment="1">
      <alignment horizontal="center"/>
    </xf>
    <xf numFmtId="0" fontId="15" fillId="0" borderId="3" xfId="1" applyFont="1" applyFill="1" applyBorder="1" applyProtection="1">
      <protection locked="0"/>
    </xf>
    <xf numFmtId="0" fontId="14" fillId="0" borderId="3" xfId="1" applyFont="1" applyFill="1" applyBorder="1" applyProtection="1">
      <protection locked="0"/>
    </xf>
    <xf numFmtId="0" fontId="14" fillId="0" borderId="1" xfId="1" applyFont="1" applyFill="1" applyBorder="1" applyProtection="1">
      <protection locked="0"/>
    </xf>
    <xf numFmtId="0" fontId="14" fillId="0" borderId="3" xfId="1" applyFont="1" applyFill="1" applyBorder="1" applyAlignment="1" applyProtection="1">
      <alignment vertical="center" wrapText="1"/>
      <protection locked="0"/>
    </xf>
    <xf numFmtId="164" fontId="5" fillId="0" borderId="0" xfId="0" applyNumberFormat="1" applyFont="1" applyFill="1" applyBorder="1" applyAlignment="1"/>
    <xf numFmtId="0" fontId="5" fillId="0" borderId="0" xfId="0" applyFont="1" applyFill="1" applyBorder="1" applyAlignment="1"/>
    <xf numFmtId="0" fontId="4" fillId="0" borderId="0" xfId="0" applyFont="1" applyFill="1" applyBorder="1" applyAlignment="1"/>
    <xf numFmtId="0" fontId="5" fillId="0" borderId="0" xfId="0" applyFont="1" applyFill="1" applyBorder="1"/>
    <xf numFmtId="0" fontId="14" fillId="0" borderId="3" xfId="1" applyFont="1" applyFill="1" applyBorder="1" applyAlignment="1" applyProtection="1">
      <alignment vertical="center"/>
      <protection locked="0"/>
    </xf>
    <xf numFmtId="0" fontId="15" fillId="0" borderId="3" xfId="1" applyFont="1" applyFill="1" applyBorder="1" applyAlignment="1" applyProtection="1">
      <alignment wrapText="1"/>
      <protection locked="0"/>
    </xf>
    <xf numFmtId="0" fontId="14" fillId="0" borderId="3" xfId="1" applyFont="1" applyFill="1" applyBorder="1" applyAlignment="1" applyProtection="1">
      <alignment vertical="top"/>
      <protection locked="0"/>
    </xf>
    <xf numFmtId="165" fontId="5" fillId="0" borderId="3" xfId="0" applyNumberFormat="1" applyFont="1" applyFill="1" applyBorder="1"/>
    <xf numFmtId="1" fontId="14" fillId="0" borderId="3" xfId="1" applyNumberFormat="1" applyFont="1" applyFill="1" applyBorder="1" applyAlignment="1" applyProtection="1">
      <alignment horizontal="center" vertical="center"/>
      <protection locked="0"/>
    </xf>
    <xf numFmtId="4" fontId="14" fillId="0" borderId="3" xfId="1" applyNumberFormat="1" applyFont="1" applyFill="1" applyBorder="1" applyAlignment="1" applyProtection="1">
      <alignment horizontal="center" vertical="center"/>
      <protection locked="0"/>
    </xf>
    <xf numFmtId="1" fontId="15" fillId="0" borderId="3" xfId="1" applyNumberFormat="1" applyFont="1" applyFill="1" applyBorder="1" applyAlignment="1" applyProtection="1">
      <alignment horizontal="center" vertical="center"/>
      <protection locked="0"/>
    </xf>
    <xf numFmtId="0" fontId="15" fillId="0" borderId="3" xfId="1" applyFont="1" applyFill="1" applyBorder="1" applyAlignment="1" applyProtection="1">
      <alignment vertical="center" wrapText="1"/>
      <protection locked="0"/>
    </xf>
    <xf numFmtId="4" fontId="15" fillId="0" borderId="3" xfId="1" applyNumberFormat="1" applyFont="1" applyFill="1" applyBorder="1" applyAlignment="1" applyProtection="1">
      <alignment horizontal="center" vertical="center"/>
      <protection locked="0"/>
    </xf>
    <xf numFmtId="4" fontId="14" fillId="0" borderId="3" xfId="1" applyNumberFormat="1" applyFont="1" applyFill="1" applyBorder="1" applyProtection="1">
      <protection locked="0"/>
    </xf>
    <xf numFmtId="0" fontId="14" fillId="0" borderId="3" xfId="1" applyFont="1" applyFill="1" applyBorder="1"/>
    <xf numFmtId="0" fontId="14" fillId="0" borderId="3" xfId="1" applyFont="1" applyFill="1" applyBorder="1" applyAlignment="1" applyProtection="1">
      <protection locked="0"/>
    </xf>
    <xf numFmtId="0" fontId="15" fillId="0" borderId="3" xfId="1" applyFont="1" applyFill="1" applyBorder="1" applyAlignment="1" applyProtection="1">
      <protection locked="0"/>
    </xf>
    <xf numFmtId="0" fontId="4" fillId="0" borderId="0" xfId="0" applyFont="1" applyFill="1" applyBorder="1" applyAlignment="1">
      <alignment vertical="center"/>
    </xf>
    <xf numFmtId="0" fontId="15" fillId="0" borderId="3" xfId="1" applyFont="1" applyFill="1" applyBorder="1"/>
    <xf numFmtId="4" fontId="14" fillId="0" borderId="3" xfId="1" applyNumberFormat="1" applyFont="1" applyFill="1" applyBorder="1"/>
    <xf numFmtId="0" fontId="5" fillId="0" borderId="4" xfId="0" applyFont="1" applyFill="1" applyBorder="1" applyAlignment="1"/>
    <xf numFmtId="0" fontId="4" fillId="0" borderId="4" xfId="0" applyFont="1" applyFill="1" applyBorder="1" applyAlignment="1"/>
    <xf numFmtId="164" fontId="15" fillId="0" borderId="3" xfId="1" applyNumberFormat="1" applyFont="1" applyFill="1" applyBorder="1" applyAlignment="1">
      <alignment horizontal="center" vertical="center"/>
    </xf>
    <xf numFmtId="4" fontId="5" fillId="0" borderId="3" xfId="0" applyNumberFormat="1" applyFont="1" applyFill="1" applyBorder="1" applyAlignment="1" applyProtection="1">
      <alignment horizontal="center" wrapText="1"/>
      <protection locked="0"/>
    </xf>
    <xf numFmtId="1" fontId="14" fillId="0" borderId="3" xfId="1" applyNumberFormat="1" applyFont="1" applyFill="1" applyBorder="1"/>
    <xf numFmtId="164" fontId="15" fillId="0" borderId="3" xfId="1" applyNumberFormat="1" applyFont="1" applyFill="1" applyBorder="1" applyAlignment="1">
      <alignment vertical="center"/>
    </xf>
    <xf numFmtId="1" fontId="5" fillId="0" borderId="4" xfId="0" applyNumberFormat="1" applyFont="1" applyFill="1" applyBorder="1" applyAlignment="1">
      <alignment horizontal="center" vertical="center"/>
    </xf>
    <xf numFmtId="0" fontId="5" fillId="0" borderId="0" xfId="0" applyFont="1" applyFill="1" applyBorder="1" applyAlignment="1">
      <alignment horizontal="left"/>
    </xf>
    <xf numFmtId="0" fontId="4" fillId="0" borderId="0" xfId="0" applyFont="1" applyFill="1" applyBorder="1" applyAlignment="1">
      <alignment horizontal="center"/>
    </xf>
    <xf numFmtId="0" fontId="5" fillId="0" borderId="0" xfId="0" applyFont="1" applyFill="1" applyBorder="1" applyAlignment="1">
      <alignment horizontal="center"/>
    </xf>
    <xf numFmtId="4" fontId="14" fillId="0" borderId="1" xfId="1" applyNumberFormat="1" applyFont="1" applyFill="1" applyBorder="1" applyAlignment="1">
      <alignment horizontal="center" vertical="center"/>
    </xf>
    <xf numFmtId="1" fontId="14" fillId="0" borderId="1" xfId="1" applyNumberFormat="1" applyFont="1" applyFill="1" applyBorder="1" applyAlignment="1">
      <alignment horizontal="center" vertical="center"/>
    </xf>
    <xf numFmtId="1" fontId="5" fillId="0" borderId="4" xfId="0" applyNumberFormat="1" applyFont="1" applyFill="1" applyBorder="1" applyAlignment="1">
      <alignment horizontal="center"/>
    </xf>
    <xf numFmtId="1" fontId="5" fillId="0" borderId="0" xfId="0" applyNumberFormat="1" applyFont="1" applyFill="1" applyBorder="1" applyAlignment="1">
      <alignment horizontal="center"/>
    </xf>
    <xf numFmtId="0" fontId="5" fillId="0" borderId="6" xfId="0" applyFont="1" applyFill="1" applyBorder="1"/>
    <xf numFmtId="4" fontId="5" fillId="0" borderId="3" xfId="0" applyNumberFormat="1" applyFont="1" applyFill="1" applyBorder="1"/>
    <xf numFmtId="1" fontId="5" fillId="0" borderId="3" xfId="0" applyNumberFormat="1" applyFont="1" applyFill="1" applyBorder="1" applyAlignment="1">
      <alignment horizontal="center"/>
    </xf>
    <xf numFmtId="0" fontId="15" fillId="0" borderId="3" xfId="0" applyFont="1" applyFill="1" applyBorder="1"/>
    <xf numFmtId="4" fontId="14" fillId="0" borderId="3" xfId="0" applyNumberFormat="1" applyFont="1" applyFill="1" applyBorder="1"/>
    <xf numFmtId="1" fontId="14" fillId="0" borderId="3" xfId="0" applyNumberFormat="1" applyFont="1" applyFill="1" applyBorder="1" applyAlignment="1">
      <alignment horizontal="center"/>
    </xf>
    <xf numFmtId="0" fontId="14" fillId="0" borderId="0" xfId="0" applyFont="1" applyFill="1" applyAlignment="1"/>
    <xf numFmtId="0" fontId="14" fillId="0" borderId="0" xfId="0" applyFont="1" applyFill="1"/>
    <xf numFmtId="164" fontId="15" fillId="0" borderId="3" xfId="0" applyNumberFormat="1" applyFont="1" applyFill="1" applyBorder="1" applyAlignment="1">
      <alignment horizontal="center" vertical="center"/>
    </xf>
    <xf numFmtId="0" fontId="14" fillId="0" borderId="3" xfId="0" applyFont="1" applyFill="1" applyBorder="1" applyAlignment="1">
      <alignment horizontal="left" vertical="center" wrapText="1"/>
    </xf>
    <xf numFmtId="4" fontId="14" fillId="0" borderId="3" xfId="0" applyNumberFormat="1" applyFont="1" applyFill="1" applyBorder="1" applyAlignment="1">
      <alignment horizontal="center" vertical="center" wrapText="1"/>
    </xf>
    <xf numFmtId="1" fontId="14" fillId="0" borderId="3" xfId="0" applyNumberFormat="1" applyFont="1" applyFill="1" applyBorder="1" applyAlignment="1">
      <alignment horizontal="center" vertical="center"/>
    </xf>
    <xf numFmtId="0" fontId="14" fillId="0" borderId="3" xfId="0" applyFont="1" applyFill="1" applyBorder="1" applyAlignment="1">
      <alignment vertical="center" wrapText="1"/>
    </xf>
    <xf numFmtId="4" fontId="14" fillId="0" borderId="6" xfId="1" applyNumberFormat="1" applyFont="1" applyFill="1" applyBorder="1" applyAlignment="1">
      <alignment horizontal="center"/>
    </xf>
    <xf numFmtId="1" fontId="14" fillId="0" borderId="6" xfId="1" applyNumberFormat="1" applyFont="1" applyFill="1" applyBorder="1" applyAlignment="1">
      <alignment horizontal="center"/>
    </xf>
    <xf numFmtId="0" fontId="14" fillId="0" borderId="3" xfId="1" applyFont="1" applyFill="1" applyBorder="1" applyAlignment="1">
      <alignment vertical="center" wrapText="1"/>
    </xf>
    <xf numFmtId="164" fontId="15" fillId="0" borderId="1" xfId="1" applyNumberFormat="1" applyFont="1" applyFill="1" applyBorder="1" applyAlignment="1">
      <alignment horizontal="center" vertical="center"/>
    </xf>
    <xf numFmtId="165" fontId="14" fillId="0" borderId="3" xfId="1" applyNumberFormat="1" applyFont="1" applyFill="1" applyBorder="1" applyAlignment="1">
      <alignment horizontal="center"/>
    </xf>
    <xf numFmtId="4" fontId="14" fillId="0" borderId="3" xfId="1" applyNumberFormat="1" applyFont="1" applyFill="1" applyBorder="1" applyAlignment="1">
      <alignment horizontal="center" vertical="center"/>
    </xf>
    <xf numFmtId="166" fontId="5" fillId="0" borderId="0" xfId="3" applyNumberFormat="1" applyFont="1" applyFill="1" applyBorder="1" applyAlignment="1">
      <alignment horizontal="center"/>
    </xf>
    <xf numFmtId="1" fontId="15" fillId="0" borderId="3" xfId="1" applyNumberFormat="1" applyFont="1" applyFill="1" applyBorder="1" applyAlignment="1">
      <alignment horizontal="center" vertical="center"/>
    </xf>
    <xf numFmtId="4" fontId="15" fillId="0" borderId="3" xfId="1" applyNumberFormat="1" applyFont="1" applyFill="1" applyBorder="1" applyAlignment="1">
      <alignment horizontal="center" vertical="center"/>
    </xf>
    <xf numFmtId="2" fontId="15" fillId="0" borderId="3" xfId="1" applyNumberFormat="1" applyFont="1" applyFill="1" applyBorder="1" applyAlignment="1">
      <alignment horizontal="center" vertical="center"/>
    </xf>
    <xf numFmtId="2" fontId="15" fillId="0" borderId="6" xfId="1" applyNumberFormat="1" applyFont="1" applyFill="1" applyBorder="1" applyAlignment="1">
      <alignment horizontal="center" vertical="center"/>
    </xf>
    <xf numFmtId="0" fontId="15" fillId="0" borderId="3" xfId="1" applyFont="1" applyFill="1" applyBorder="1" applyAlignment="1">
      <alignment vertical="center"/>
    </xf>
    <xf numFmtId="2" fontId="11" fillId="0" borderId="3" xfId="1" applyNumberFormat="1" applyFont="1" applyFill="1" applyBorder="1" applyAlignment="1">
      <alignment horizontal="center" vertical="center"/>
    </xf>
    <xf numFmtId="2" fontId="15" fillId="0" borderId="6" xfId="1" applyNumberFormat="1" applyFont="1" applyFill="1" applyBorder="1" applyAlignment="1" applyProtection="1">
      <alignment horizontal="center" vertical="center"/>
      <protection locked="0"/>
    </xf>
    <xf numFmtId="164" fontId="15" fillId="0" borderId="1" xfId="1" applyNumberFormat="1" applyFont="1" applyFill="1" applyBorder="1" applyAlignment="1" applyProtection="1">
      <alignment horizontal="center" vertical="center"/>
      <protection locked="0"/>
    </xf>
    <xf numFmtId="4" fontId="15" fillId="0" borderId="1" xfId="1" applyNumberFormat="1" applyFont="1" applyFill="1" applyBorder="1" applyAlignment="1">
      <alignment horizontal="center" vertical="center"/>
    </xf>
    <xf numFmtId="4" fontId="15" fillId="0" borderId="6" xfId="1" applyNumberFormat="1" applyFont="1" applyFill="1" applyBorder="1" applyAlignment="1">
      <alignment vertical="center"/>
    </xf>
    <xf numFmtId="2" fontId="15" fillId="0" borderId="3" xfId="1" applyNumberFormat="1" applyFont="1" applyFill="1" applyBorder="1" applyAlignment="1" applyProtection="1">
      <alignment horizontal="center" vertical="center"/>
      <protection locked="0"/>
    </xf>
    <xf numFmtId="164" fontId="11" fillId="0" borderId="3" xfId="1" applyNumberFormat="1" applyFont="1" applyFill="1" applyBorder="1" applyAlignment="1" applyProtection="1">
      <alignment horizontal="center" vertical="center"/>
      <protection locked="0"/>
    </xf>
    <xf numFmtId="2" fontId="4" fillId="0" borderId="3" xfId="0" applyNumberFormat="1" applyFont="1" applyFill="1" applyBorder="1" applyAlignment="1">
      <alignment horizontal="center" vertical="center"/>
    </xf>
    <xf numFmtId="1" fontId="15" fillId="0" borderId="3" xfId="0" applyNumberFormat="1" applyFont="1" applyFill="1" applyBorder="1" applyAlignment="1">
      <alignment horizontal="center" vertical="center"/>
    </xf>
    <xf numFmtId="164" fontId="14" fillId="0" borderId="3" xfId="1" applyNumberFormat="1" applyFont="1" applyFill="1" applyBorder="1" applyAlignment="1" applyProtection="1">
      <alignment vertical="center"/>
      <protection locked="0"/>
    </xf>
    <xf numFmtId="0" fontId="4" fillId="0" borderId="0" xfId="0" applyFont="1"/>
    <xf numFmtId="0" fontId="3" fillId="0" borderId="0" xfId="0" applyFont="1"/>
    <xf numFmtId="4" fontId="4" fillId="0" borderId="6" xfId="0" quotePrefix="1" applyNumberFormat="1" applyFont="1" applyFill="1" applyBorder="1" applyAlignment="1">
      <alignment horizontal="center"/>
    </xf>
    <xf numFmtId="0" fontId="3" fillId="0" borderId="0" xfId="0" applyFont="1" applyFill="1" applyAlignment="1"/>
    <xf numFmtId="0" fontId="3" fillId="0" borderId="0" xfId="0" applyFont="1" applyFill="1"/>
    <xf numFmtId="1" fontId="14" fillId="0" borderId="3" xfId="1" applyNumberFormat="1" applyFont="1" applyFill="1" applyBorder="1" applyAlignment="1" applyProtection="1">
      <alignment horizontal="center"/>
      <protection locked="0"/>
    </xf>
    <xf numFmtId="164" fontId="15" fillId="0" borderId="3" xfId="1" applyNumberFormat="1" applyFont="1" applyFill="1" applyBorder="1" applyAlignment="1" applyProtection="1">
      <alignment horizontal="center" vertical="center"/>
      <protection locked="0"/>
    </xf>
    <xf numFmtId="4" fontId="14" fillId="0" borderId="3" xfId="1" applyNumberFormat="1" applyFont="1" applyFill="1" applyBorder="1" applyAlignment="1" applyProtection="1">
      <alignment horizontal="center" vertical="center" wrapText="1"/>
      <protection locked="0"/>
    </xf>
    <xf numFmtId="4" fontId="14" fillId="0" borderId="3" xfId="1" applyNumberFormat="1" applyFont="1" applyFill="1" applyBorder="1" applyAlignment="1" applyProtection="1">
      <alignment horizontal="center" wrapText="1"/>
      <protection locked="0"/>
    </xf>
    <xf numFmtId="0" fontId="5" fillId="0" borderId="7" xfId="0" applyFont="1" applyFill="1" applyBorder="1" applyAlignment="1">
      <alignment vertical="center"/>
    </xf>
    <xf numFmtId="0" fontId="3" fillId="0" borderId="4" xfId="0" applyFont="1" applyFill="1" applyBorder="1" applyAlignment="1"/>
    <xf numFmtId="0" fontId="3" fillId="0" borderId="0" xfId="0" applyFont="1" applyFill="1" applyAlignment="1">
      <alignment vertical="center"/>
    </xf>
    <xf numFmtId="4" fontId="15" fillId="0" borderId="3" xfId="1" applyNumberFormat="1" applyFont="1" applyFill="1" applyBorder="1"/>
    <xf numFmtId="4" fontId="14" fillId="0" borderId="3" xfId="1" applyNumberFormat="1" applyFont="1" applyFill="1" applyBorder="1" applyAlignment="1" applyProtection="1">
      <alignment horizontal="center" vertical="top" wrapText="1"/>
      <protection locked="0"/>
    </xf>
    <xf numFmtId="0" fontId="3" fillId="0" borderId="0" xfId="0" applyFont="1" applyFill="1" applyBorder="1" applyAlignment="1"/>
    <xf numFmtId="0" fontId="3" fillId="0" borderId="0" xfId="0" applyFont="1" applyFill="1" applyBorder="1"/>
    <xf numFmtId="4" fontId="3" fillId="0" borderId="3" xfId="0" applyNumberFormat="1" applyFont="1" applyFill="1" applyBorder="1" applyAlignment="1" applyProtection="1">
      <alignment horizontal="center" wrapText="1"/>
      <protection locked="0"/>
    </xf>
    <xf numFmtId="4" fontId="14" fillId="0" borderId="3" xfId="1" applyNumberFormat="1" applyFont="1" applyFill="1" applyBorder="1" applyAlignment="1">
      <alignment horizontal="center" vertical="top" wrapText="1"/>
    </xf>
    <xf numFmtId="4" fontId="15" fillId="0" borderId="3" xfId="1" applyNumberFormat="1" applyFont="1" applyFill="1" applyBorder="1" applyAlignment="1">
      <alignment horizontal="center" vertical="top" wrapText="1"/>
    </xf>
    <xf numFmtId="4" fontId="15" fillId="0" borderId="3" xfId="1" applyNumberFormat="1" applyFont="1" applyFill="1" applyBorder="1" applyAlignment="1" applyProtection="1">
      <alignment horizontal="center" vertical="top" wrapText="1"/>
      <protection locked="0"/>
    </xf>
    <xf numFmtId="4" fontId="10" fillId="0" borderId="3" xfId="1" applyNumberFormat="1" applyFont="1" applyFill="1" applyBorder="1" applyAlignment="1" applyProtection="1">
      <alignment horizontal="center" vertical="top" wrapText="1"/>
      <protection locked="0"/>
    </xf>
    <xf numFmtId="165" fontId="3" fillId="0" borderId="3" xfId="0" applyNumberFormat="1" applyFont="1" applyFill="1" applyBorder="1" applyAlignment="1">
      <alignment vertical="top" wrapText="1"/>
    </xf>
    <xf numFmtId="0" fontId="20" fillId="0" borderId="3" xfId="0" applyFont="1" applyFill="1" applyBorder="1"/>
    <xf numFmtId="0" fontId="0" fillId="0" borderId="3" xfId="0" applyFill="1" applyBorder="1"/>
    <xf numFmtId="0" fontId="0" fillId="0" borderId="3" xfId="0" applyFill="1" applyBorder="1" applyAlignment="1">
      <alignment vertical="top" wrapText="1"/>
    </xf>
    <xf numFmtId="0" fontId="21" fillId="0" borderId="3" xfId="0" applyFont="1" applyFill="1" applyBorder="1"/>
    <xf numFmtId="2" fontId="0" fillId="0" borderId="3" xfId="0" applyNumberFormat="1" applyFill="1" applyBorder="1" applyAlignment="1">
      <alignment horizontal="center" vertical="top" wrapText="1"/>
    </xf>
    <xf numFmtId="0" fontId="21" fillId="0" borderId="3" xfId="0" applyFont="1" applyFill="1" applyBorder="1" applyAlignment="1">
      <alignment vertical="center" wrapText="1"/>
    </xf>
    <xf numFmtId="0" fontId="14" fillId="0" borderId="3" xfId="1" applyFont="1" applyFill="1" applyBorder="1" applyAlignment="1" applyProtection="1">
      <alignment horizontal="center" vertical="center"/>
      <protection locked="0"/>
    </xf>
    <xf numFmtId="4" fontId="5" fillId="0" borderId="1" xfId="0" applyNumberFormat="1" applyFont="1" applyFill="1" applyBorder="1"/>
    <xf numFmtId="1" fontId="14" fillId="0" borderId="4" xfId="1" applyNumberFormat="1" applyFont="1" applyFill="1" applyBorder="1" applyAlignment="1">
      <alignment horizontal="center" vertical="center"/>
    </xf>
    <xf numFmtId="0" fontId="6" fillId="0" borderId="0" xfId="0" applyFont="1" applyFill="1" applyAlignment="1">
      <alignment vertical="center"/>
    </xf>
    <xf numFmtId="1" fontId="5" fillId="0" borderId="0" xfId="0" applyNumberFormat="1" applyFont="1" applyFill="1" applyBorder="1"/>
    <xf numFmtId="6" fontId="4" fillId="0" borderId="0" xfId="0" applyNumberFormat="1" applyFont="1" applyFill="1" applyAlignment="1">
      <alignment vertical="center"/>
    </xf>
    <xf numFmtId="164" fontId="5" fillId="0" borderId="0" xfId="0" applyNumberFormat="1" applyFont="1" applyFill="1" applyBorder="1" applyAlignment="1">
      <alignment vertical="center"/>
    </xf>
    <xf numFmtId="164" fontId="12" fillId="0" borderId="0" xfId="0" applyNumberFormat="1" applyFont="1" applyFill="1" applyBorder="1" applyAlignment="1"/>
    <xf numFmtId="0" fontId="12" fillId="0" borderId="0" xfId="0" applyFont="1" applyFill="1" applyBorder="1" applyAlignment="1">
      <alignment vertical="center"/>
    </xf>
    <xf numFmtId="0" fontId="0" fillId="0" borderId="0" xfId="0" applyFill="1"/>
    <xf numFmtId="0" fontId="0" fillId="0" borderId="0" xfId="0" applyFill="1" applyAlignment="1"/>
    <xf numFmtId="0" fontId="17" fillId="0" borderId="3" xfId="0" applyFont="1" applyFill="1" applyBorder="1"/>
    <xf numFmtId="0" fontId="18" fillId="0" borderId="3" xfId="0" applyFont="1" applyFill="1" applyBorder="1"/>
    <xf numFmtId="0" fontId="20" fillId="0" borderId="3" xfId="0" applyFont="1" applyFill="1" applyBorder="1" applyAlignment="1">
      <alignment wrapText="1"/>
    </xf>
    <xf numFmtId="0" fontId="15" fillId="0" borderId="3" xfId="0" applyFont="1" applyFill="1" applyBorder="1" applyAlignment="1">
      <alignment vertical="center"/>
    </xf>
    <xf numFmtId="0" fontId="14" fillId="0" borderId="3" xfId="0" applyFont="1" applyFill="1" applyBorder="1" applyAlignment="1">
      <alignment vertical="center"/>
    </xf>
    <xf numFmtId="0" fontId="3" fillId="0" borderId="3" xfId="0" applyFont="1" applyFill="1" applyBorder="1" applyAlignment="1">
      <alignment vertical="center"/>
    </xf>
    <xf numFmtId="0" fontId="0" fillId="0" borderId="3" xfId="0" applyFill="1" applyBorder="1" applyAlignment="1">
      <alignment wrapText="1"/>
    </xf>
    <xf numFmtId="0" fontId="0" fillId="0" borderId="3" xfId="0" applyFont="1" applyFill="1" applyBorder="1" applyAlignment="1">
      <alignment wrapText="1"/>
    </xf>
    <xf numFmtId="165" fontId="0" fillId="0" borderId="3" xfId="0" applyNumberFormat="1" applyFill="1" applyBorder="1" applyAlignment="1">
      <alignment horizontal="center" vertical="top"/>
    </xf>
    <xf numFmtId="165" fontId="0" fillId="0" borderId="3" xfId="0" applyNumberFormat="1" applyFill="1" applyBorder="1" applyAlignment="1">
      <alignment horizontal="center"/>
    </xf>
    <xf numFmtId="0" fontId="0" fillId="0" borderId="3" xfId="0" applyFill="1" applyBorder="1" applyAlignment="1">
      <alignment horizontal="left"/>
    </xf>
    <xf numFmtId="165" fontId="14" fillId="0" borderId="3" xfId="0" applyNumberFormat="1" applyFont="1" applyFill="1" applyBorder="1" applyAlignment="1">
      <alignment horizontal="center" vertical="top" wrapText="1"/>
    </xf>
    <xf numFmtId="0" fontId="22" fillId="0" borderId="3" xfId="0" applyFont="1" applyFill="1" applyBorder="1"/>
    <xf numFmtId="165" fontId="14" fillId="0" borderId="3" xfId="0" applyNumberFormat="1" applyFont="1" applyFill="1" applyBorder="1" applyAlignment="1">
      <alignment horizontal="center"/>
    </xf>
    <xf numFmtId="0" fontId="22" fillId="0" borderId="3" xfId="0" applyFont="1" applyFill="1" applyBorder="1" applyAlignment="1">
      <alignment horizontal="right"/>
    </xf>
    <xf numFmtId="8" fontId="0" fillId="0" borderId="3" xfId="0" applyNumberFormat="1" applyFill="1" applyBorder="1" applyAlignment="1">
      <alignment horizontal="center"/>
    </xf>
    <xf numFmtId="0" fontId="0" fillId="0" borderId="3" xfId="0" applyFill="1" applyBorder="1" applyAlignment="1">
      <alignment horizontal="right"/>
    </xf>
    <xf numFmtId="0" fontId="0" fillId="0" borderId="3" xfId="0" applyFill="1" applyBorder="1" applyAlignment="1">
      <alignment horizontal="center"/>
    </xf>
    <xf numFmtId="0" fontId="14" fillId="0" borderId="0" xfId="0" applyFont="1" applyFill="1" applyBorder="1" applyAlignment="1"/>
    <xf numFmtId="0" fontId="4" fillId="0" borderId="1" xfId="0" applyFont="1" applyFill="1" applyBorder="1" applyAlignment="1">
      <alignment vertical="center"/>
    </xf>
    <xf numFmtId="0" fontId="0" fillId="0" borderId="1" xfId="0" applyFill="1" applyBorder="1"/>
    <xf numFmtId="1" fontId="0" fillId="0" borderId="1" xfId="0" applyNumberFormat="1" applyFill="1" applyBorder="1"/>
    <xf numFmtId="1" fontId="0" fillId="0" borderId="0" xfId="0" applyNumberFormat="1" applyFill="1" applyBorder="1"/>
    <xf numFmtId="2" fontId="3" fillId="0" borderId="3" xfId="0" applyNumberFormat="1" applyFont="1" applyFill="1" applyBorder="1" applyAlignment="1">
      <alignment horizontal="center"/>
    </xf>
    <xf numFmtId="1" fontId="14" fillId="0" borderId="0" xfId="1" applyNumberFormat="1" applyFont="1" applyFill="1" applyBorder="1" applyAlignment="1">
      <alignment horizontal="center" vertical="center"/>
    </xf>
    <xf numFmtId="0" fontId="20" fillId="0" borderId="3" xfId="0" applyFont="1" applyFill="1" applyBorder="1" applyAlignment="1">
      <alignment horizontal="left"/>
    </xf>
    <xf numFmtId="0" fontId="14" fillId="0" borderId="3" xfId="1" applyFont="1" applyFill="1" applyBorder="1" applyAlignment="1" applyProtection="1">
      <alignment wrapText="1"/>
      <protection locked="0"/>
    </xf>
    <xf numFmtId="1" fontId="14" fillId="0" borderId="3" xfId="1" applyNumberFormat="1" applyFont="1" applyFill="1" applyBorder="1" applyAlignment="1">
      <alignment horizontal="center" vertical="center"/>
    </xf>
    <xf numFmtId="0" fontId="14" fillId="0" borderId="3" xfId="1" applyFont="1" applyFill="1" applyBorder="1" applyAlignment="1" applyProtection="1">
      <alignment vertical="top" wrapText="1"/>
      <protection locked="0"/>
    </xf>
    <xf numFmtId="4" fontId="14" fillId="0" borderId="3" xfId="1" applyNumberFormat="1" applyFont="1" applyFill="1" applyBorder="1" applyAlignment="1">
      <alignment horizontal="center" vertical="center" wrapText="1"/>
    </xf>
    <xf numFmtId="165" fontId="3" fillId="0" borderId="3" xfId="5" applyNumberFormat="1" applyFill="1" applyBorder="1" applyAlignment="1">
      <alignment horizontal="center" vertical="top" wrapText="1"/>
    </xf>
    <xf numFmtId="165" fontId="14" fillId="0" borderId="3" xfId="5" applyNumberFormat="1" applyFont="1" applyFill="1" applyBorder="1" applyAlignment="1">
      <alignment horizontal="center" vertical="top" wrapText="1"/>
    </xf>
    <xf numFmtId="0" fontId="14" fillId="0" borderId="3" xfId="10" applyFont="1" applyFill="1" applyBorder="1"/>
    <xf numFmtId="2" fontId="15" fillId="0" borderId="1" xfId="1" applyNumberFormat="1" applyFont="1" applyFill="1" applyBorder="1" applyAlignment="1">
      <alignment horizontal="center" vertical="center"/>
    </xf>
    <xf numFmtId="4" fontId="14" fillId="0" borderId="3" xfId="1" applyNumberFormat="1" applyFont="1" applyFill="1" applyBorder="1" applyAlignment="1">
      <alignment vertical="center"/>
    </xf>
    <xf numFmtId="1" fontId="14" fillId="0" borderId="3" xfId="1" applyNumberFormat="1" applyFont="1" applyFill="1" applyBorder="1" applyAlignment="1">
      <alignment vertical="center"/>
    </xf>
    <xf numFmtId="164" fontId="3" fillId="0" borderId="0" xfId="0" applyNumberFormat="1" applyFont="1" applyFill="1" applyAlignment="1">
      <alignment vertical="center"/>
    </xf>
    <xf numFmtId="0" fontId="3" fillId="0" borderId="0" xfId="0" applyFont="1" applyFill="1" applyBorder="1" applyAlignment="1">
      <alignment vertical="center"/>
    </xf>
    <xf numFmtId="9" fontId="3" fillId="0" borderId="0" xfId="3" applyFont="1" applyFill="1" applyBorder="1" applyAlignment="1">
      <alignment vertical="center"/>
    </xf>
    <xf numFmtId="4" fontId="14" fillId="0" borderId="1" xfId="1" applyNumberFormat="1" applyFont="1" applyFill="1" applyBorder="1" applyAlignment="1" applyProtection="1">
      <alignment horizontal="center" wrapText="1"/>
      <protection locked="0"/>
    </xf>
    <xf numFmtId="1" fontId="14" fillId="0" borderId="4" xfId="1" applyNumberFormat="1" applyFont="1" applyFill="1" applyBorder="1" applyAlignment="1">
      <alignment horizontal="center"/>
    </xf>
    <xf numFmtId="2" fontId="5" fillId="0" borderId="0" xfId="0" applyNumberFormat="1" applyFont="1" applyFill="1" applyBorder="1" applyAlignment="1"/>
    <xf numFmtId="2" fontId="5" fillId="0" borderId="0" xfId="0" applyNumberFormat="1" applyFont="1" applyFill="1" applyAlignment="1"/>
    <xf numFmtId="2" fontId="5" fillId="0" borderId="0" xfId="0" applyNumberFormat="1" applyFont="1" applyFill="1" applyBorder="1" applyAlignment="1">
      <alignment vertical="center"/>
    </xf>
    <xf numFmtId="2" fontId="5" fillId="0" borderId="0" xfId="0" applyNumberFormat="1" applyFont="1" applyFill="1" applyAlignment="1">
      <alignment vertical="center"/>
    </xf>
    <xf numFmtId="2" fontId="3" fillId="0" borderId="0" xfId="0" applyNumberFormat="1" applyFont="1" applyFill="1" applyAlignment="1">
      <alignment vertical="center"/>
    </xf>
    <xf numFmtId="2" fontId="3" fillId="0" borderId="0" xfId="0" applyNumberFormat="1" applyFont="1" applyFill="1" applyAlignment="1"/>
    <xf numFmtId="0" fontId="14" fillId="0" borderId="3" xfId="1" applyFont="1" applyFill="1" applyBorder="1" applyAlignment="1">
      <alignment vertical="top" wrapText="1"/>
    </xf>
    <xf numFmtId="4" fontId="14" fillId="0" borderId="3" xfId="1" applyNumberFormat="1" applyFont="1" applyFill="1" applyBorder="1" applyAlignment="1">
      <alignment horizontal="center" vertical="top"/>
    </xf>
    <xf numFmtId="2" fontId="3" fillId="0" borderId="0" xfId="0" applyNumberFormat="1" applyFont="1" applyFill="1" applyBorder="1" applyAlignment="1"/>
    <xf numFmtId="0" fontId="14" fillId="0" borderId="3" xfId="1" applyFont="1" applyFill="1" applyBorder="1" applyAlignment="1">
      <alignment wrapText="1"/>
    </xf>
    <xf numFmtId="164" fontId="4" fillId="0" borderId="0" xfId="0" applyNumberFormat="1" applyFont="1" applyFill="1" applyAlignment="1">
      <alignment vertical="center"/>
    </xf>
    <xf numFmtId="164" fontId="3" fillId="0" borderId="0" xfId="0" applyNumberFormat="1" applyFont="1" applyFill="1" applyAlignment="1"/>
    <xf numFmtId="164" fontId="19" fillId="0" borderId="3" xfId="1" applyNumberFormat="1" applyFont="1" applyFill="1" applyBorder="1" applyAlignment="1">
      <alignment horizontal="center" vertical="center"/>
    </xf>
    <xf numFmtId="9" fontId="3" fillId="0" borderId="0" xfId="3" applyFont="1" applyFill="1" applyAlignment="1"/>
    <xf numFmtId="9" fontId="3" fillId="0" borderId="0" xfId="3" applyFont="1" applyFill="1" applyAlignment="1">
      <alignment vertical="center"/>
    </xf>
    <xf numFmtId="1" fontId="15" fillId="0" borderId="4" xfId="1" applyNumberFormat="1" applyFont="1" applyFill="1" applyBorder="1" applyAlignment="1">
      <alignment horizontal="center"/>
    </xf>
    <xf numFmtId="2" fontId="4" fillId="0" borderId="0" xfId="0" applyNumberFormat="1" applyFont="1" applyFill="1" applyAlignment="1"/>
    <xf numFmtId="1" fontId="14" fillId="0" borderId="3" xfId="1" applyNumberFormat="1" applyFont="1" applyFill="1" applyBorder="1" applyAlignment="1">
      <alignment horizontal="center" vertical="center" wrapText="1"/>
    </xf>
    <xf numFmtId="4" fontId="15" fillId="0" borderId="3" xfId="1" applyNumberFormat="1" applyFont="1" applyFill="1" applyBorder="1" applyProtection="1">
      <protection locked="0"/>
    </xf>
    <xf numFmtId="8" fontId="14" fillId="0" borderId="3" xfId="1" applyNumberFormat="1" applyFont="1" applyFill="1" applyBorder="1" applyProtection="1">
      <protection locked="0"/>
    </xf>
    <xf numFmtId="0" fontId="14" fillId="0" borderId="3" xfId="1" applyFont="1" applyFill="1" applyBorder="1" applyAlignment="1" applyProtection="1">
      <alignment horizontal="center" vertical="center" wrapText="1"/>
      <protection locked="0"/>
    </xf>
    <xf numFmtId="0" fontId="14" fillId="0" borderId="1" xfId="1" applyFont="1" applyFill="1" applyBorder="1" applyAlignment="1" applyProtection="1">
      <alignment vertical="center"/>
      <protection locked="0"/>
    </xf>
    <xf numFmtId="0" fontId="14" fillId="0" borderId="1" xfId="1" applyFont="1" applyFill="1" applyBorder="1" applyAlignment="1" applyProtection="1">
      <alignment horizontal="center" vertical="center" wrapText="1"/>
      <protection locked="0"/>
    </xf>
    <xf numFmtId="1" fontId="14" fillId="0" borderId="1" xfId="1" applyNumberFormat="1" applyFont="1" applyFill="1" applyBorder="1" applyAlignment="1" applyProtection="1">
      <alignment horizontal="center" vertical="center"/>
      <protection locked="0"/>
    </xf>
    <xf numFmtId="0" fontId="4" fillId="0" borderId="3" xfId="0" applyFont="1" applyFill="1" applyBorder="1"/>
    <xf numFmtId="0" fontId="3" fillId="0" borderId="3" xfId="5" applyFont="1" applyFill="1" applyBorder="1"/>
    <xf numFmtId="0" fontId="14" fillId="0" borderId="6" xfId="1" applyFont="1" applyFill="1" applyBorder="1" applyProtection="1">
      <protection locked="0"/>
    </xf>
    <xf numFmtId="0" fontId="16" fillId="0" borderId="3" xfId="1" applyFont="1" applyFill="1" applyBorder="1" applyAlignment="1">
      <alignment wrapText="1"/>
    </xf>
    <xf numFmtId="0" fontId="25" fillId="0" borderId="3" xfId="10" applyFont="1" applyFill="1" applyBorder="1"/>
    <xf numFmtId="4" fontId="14" fillId="0" borderId="3" xfId="1" applyNumberFormat="1" applyFont="1" applyFill="1" applyBorder="1" applyAlignment="1" applyProtection="1">
      <protection locked="0"/>
    </xf>
    <xf numFmtId="0" fontId="15" fillId="0" borderId="3" xfId="1" applyFont="1" applyFill="1" applyBorder="1" applyAlignment="1" applyProtection="1">
      <alignment vertical="center"/>
      <protection locked="0"/>
    </xf>
    <xf numFmtId="0" fontId="14" fillId="0" borderId="3" xfId="1" applyFont="1" applyFill="1" applyBorder="1" applyAlignment="1">
      <alignment horizontal="center"/>
    </xf>
    <xf numFmtId="2" fontId="15" fillId="0" borderId="1" xfId="1" applyNumberFormat="1" applyFont="1" applyFill="1" applyBorder="1" applyAlignment="1" applyProtection="1">
      <alignment horizontal="center" vertical="center"/>
      <protection locked="0"/>
    </xf>
    <xf numFmtId="4" fontId="15" fillId="0" borderId="3" xfId="1" applyNumberFormat="1" applyFont="1" applyFill="1" applyBorder="1" applyAlignment="1">
      <alignment horizontal="right"/>
    </xf>
    <xf numFmtId="0" fontId="3" fillId="0" borderId="3" xfId="5" applyFont="1" applyFill="1" applyBorder="1" applyAlignment="1">
      <alignment horizontal="center" wrapText="1"/>
    </xf>
    <xf numFmtId="0" fontId="15" fillId="0" borderId="1" xfId="1" applyFont="1" applyFill="1" applyBorder="1" applyAlignment="1">
      <alignment vertical="center"/>
    </xf>
    <xf numFmtId="4" fontId="14" fillId="0" borderId="1" xfId="1" applyNumberFormat="1" applyFont="1" applyFill="1" applyBorder="1"/>
    <xf numFmtId="0" fontId="14" fillId="0" borderId="1" xfId="1" applyFont="1" applyFill="1" applyBorder="1"/>
    <xf numFmtId="49" fontId="14" fillId="0" borderId="3" xfId="1" applyNumberFormat="1" applyFont="1" applyFill="1" applyBorder="1" applyAlignment="1">
      <alignment vertical="center"/>
    </xf>
    <xf numFmtId="0" fontId="15" fillId="0" borderId="3" xfId="1" applyFont="1" applyFill="1" applyBorder="1" applyAlignment="1">
      <alignment horizontal="left" vertical="center"/>
    </xf>
    <xf numFmtId="0" fontId="14" fillId="0" borderId="3" xfId="1" applyFont="1" applyFill="1" applyBorder="1" applyAlignment="1">
      <alignment horizontal="left" vertical="center" wrapText="1"/>
    </xf>
    <xf numFmtId="0" fontId="14" fillId="0" borderId="3" xfId="1" applyFont="1" applyFill="1" applyBorder="1" applyAlignment="1">
      <alignment horizontal="left" vertical="center"/>
    </xf>
    <xf numFmtId="0" fontId="14" fillId="0" borderId="3" xfId="1" applyFont="1" applyFill="1" applyBorder="1" applyAlignment="1">
      <alignment vertical="center"/>
    </xf>
    <xf numFmtId="0" fontId="5" fillId="0" borderId="3" xfId="0" applyFont="1" applyFill="1" applyBorder="1" applyAlignment="1">
      <alignment vertical="center"/>
    </xf>
    <xf numFmtId="0" fontId="14" fillId="0" borderId="1" xfId="1" applyFont="1" applyFill="1" applyBorder="1" applyAlignment="1">
      <alignment vertical="center"/>
    </xf>
    <xf numFmtId="0" fontId="15" fillId="0" borderId="3" xfId="1" applyFont="1" applyFill="1" applyBorder="1" applyAlignment="1">
      <alignment horizontal="left"/>
    </xf>
    <xf numFmtId="0" fontId="14" fillId="0" borderId="3" xfId="1" applyFont="1" applyFill="1" applyBorder="1" applyAlignment="1">
      <alignment horizontal="left"/>
    </xf>
    <xf numFmtId="0" fontId="14" fillId="0" borderId="1" xfId="1" applyFont="1" applyFill="1" applyBorder="1" applyAlignment="1">
      <alignment horizontal="center"/>
    </xf>
    <xf numFmtId="0" fontId="14" fillId="0" borderId="3" xfId="1" applyFont="1" applyFill="1" applyBorder="1" applyAlignment="1">
      <alignment horizontal="center" vertical="center"/>
    </xf>
    <xf numFmtId="0" fontId="15" fillId="0" borderId="3" xfId="1" applyFont="1" applyFill="1" applyBorder="1" applyAlignment="1">
      <alignment horizontal="left" vertical="center" wrapText="1"/>
    </xf>
    <xf numFmtId="0" fontId="23" fillId="0" borderId="3" xfId="6" applyFont="1" applyFill="1" applyBorder="1" applyAlignment="1">
      <alignment vertical="center" wrapText="1"/>
    </xf>
    <xf numFmtId="0" fontId="15" fillId="0" borderId="3" xfId="1" applyFont="1" applyFill="1" applyBorder="1" applyAlignment="1">
      <alignment vertical="center" wrapText="1"/>
    </xf>
    <xf numFmtId="0" fontId="14" fillId="0" borderId="1" xfId="1" applyFont="1" applyFill="1" applyBorder="1" applyAlignment="1">
      <alignment horizontal="left" wrapText="1"/>
    </xf>
    <xf numFmtId="0" fontId="14" fillId="0" borderId="1" xfId="1" applyFont="1" applyFill="1" applyBorder="1" applyAlignment="1" applyProtection="1">
      <alignment wrapText="1"/>
      <protection locked="0"/>
    </xf>
    <xf numFmtId="0" fontId="14" fillId="0" borderId="6" xfId="1" applyFont="1" applyFill="1" applyBorder="1" applyAlignment="1">
      <alignment horizontal="left" wrapText="1"/>
    </xf>
    <xf numFmtId="0" fontId="14" fillId="0" borderId="3" xfId="1" applyFont="1" applyFill="1" applyBorder="1" applyAlignment="1">
      <alignment horizontal="left" wrapText="1"/>
    </xf>
    <xf numFmtId="0" fontId="24" fillId="0" borderId="3" xfId="6" applyFont="1" applyFill="1" applyBorder="1" applyAlignment="1">
      <alignment vertical="center"/>
    </xf>
    <xf numFmtId="0" fontId="14" fillId="0" borderId="3" xfId="1" applyFont="1" applyFill="1" applyBorder="1" applyAlignment="1"/>
    <xf numFmtId="0" fontId="14" fillId="0" borderId="6" xfId="1" applyFont="1" applyFill="1" applyBorder="1" applyAlignment="1">
      <alignment horizontal="center"/>
    </xf>
    <xf numFmtId="0" fontId="16" fillId="0" borderId="3" xfId="1" applyFont="1" applyFill="1" applyBorder="1"/>
    <xf numFmtId="0" fontId="14" fillId="0" borderId="6" xfId="1" applyFont="1" applyFill="1" applyBorder="1"/>
    <xf numFmtId="165" fontId="15" fillId="0" borderId="3" xfId="1" applyNumberFormat="1" applyFont="1" applyFill="1" applyBorder="1" applyAlignment="1">
      <alignment horizontal="center"/>
    </xf>
    <xf numFmtId="165" fontId="14" fillId="0" borderId="3" xfId="1" applyNumberFormat="1" applyFont="1" applyFill="1" applyBorder="1" applyAlignment="1">
      <alignment horizontal="center" wrapText="1"/>
    </xf>
    <xf numFmtId="3" fontId="14" fillId="0" borderId="3" xfId="1" applyNumberFormat="1" applyFont="1" applyFill="1" applyBorder="1" applyAlignment="1">
      <alignment horizontal="center"/>
    </xf>
    <xf numFmtId="165" fontId="14" fillId="0" borderId="3" xfId="1" applyNumberFormat="1" applyFont="1" applyFill="1" applyBorder="1" applyAlignment="1">
      <alignment horizontal="center" vertical="center" wrapText="1"/>
    </xf>
    <xf numFmtId="3" fontId="14" fillId="0" borderId="3" xfId="1" applyNumberFormat="1" applyFont="1" applyFill="1" applyBorder="1" applyAlignment="1">
      <alignment horizontal="center" vertical="center" wrapText="1"/>
    </xf>
    <xf numFmtId="3" fontId="14" fillId="0" borderId="3" xfId="1" applyNumberFormat="1" applyFont="1" applyFill="1" applyBorder="1" applyAlignment="1">
      <alignment horizontal="center" wrapText="1"/>
    </xf>
    <xf numFmtId="3" fontId="14" fillId="0" borderId="1" xfId="1" applyNumberFormat="1" applyFont="1" applyFill="1" applyBorder="1" applyAlignment="1">
      <alignment horizontal="center" wrapText="1"/>
    </xf>
    <xf numFmtId="0" fontId="10" fillId="0" borderId="3" xfId="1" applyFont="1" applyFill="1" applyBorder="1"/>
    <xf numFmtId="0" fontId="10" fillId="0" borderId="3" xfId="1" applyFont="1" applyFill="1" applyBorder="1" applyAlignment="1">
      <alignment horizontal="center"/>
    </xf>
    <xf numFmtId="0" fontId="15" fillId="0" borderId="3" xfId="1" applyFont="1" applyFill="1" applyBorder="1" applyAlignment="1">
      <alignment horizontal="center"/>
    </xf>
    <xf numFmtId="0" fontId="14" fillId="0" borderId="3" xfId="1" applyFont="1" applyFill="1" applyBorder="1" applyAlignment="1">
      <alignment horizontal="center" wrapText="1"/>
    </xf>
    <xf numFmtId="0" fontId="11" fillId="0" borderId="1" xfId="1" applyFont="1" applyFill="1" applyBorder="1" applyAlignment="1">
      <alignment vertical="center"/>
    </xf>
    <xf numFmtId="0" fontId="14" fillId="0" borderId="1" xfId="1" applyFont="1" applyFill="1" applyBorder="1" applyAlignment="1">
      <alignment vertical="center" wrapText="1"/>
    </xf>
    <xf numFmtId="0" fontId="14" fillId="0" borderId="1"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5" fillId="0" borderId="3" xfId="1" applyFont="1" applyFill="1" applyBorder="1" applyAlignment="1">
      <alignment horizontal="center" vertical="center"/>
    </xf>
    <xf numFmtId="0" fontId="14" fillId="0" borderId="6" xfId="1" applyFont="1" applyFill="1" applyBorder="1" applyAlignment="1">
      <alignment horizontal="center" vertical="center"/>
    </xf>
    <xf numFmtId="2" fontId="14" fillId="0" borderId="3" xfId="0" applyNumberFormat="1" applyFont="1" applyFill="1" applyBorder="1" applyAlignment="1">
      <alignment horizontal="center"/>
    </xf>
    <xf numFmtId="0" fontId="15" fillId="0" borderId="3" xfId="1" applyFont="1" applyFill="1" applyBorder="1" applyAlignment="1">
      <alignment wrapText="1"/>
    </xf>
    <xf numFmtId="0" fontId="14" fillId="0" borderId="1" xfId="1" applyFont="1" applyFill="1" applyBorder="1" applyAlignment="1">
      <alignment horizontal="center" wrapText="1"/>
    </xf>
    <xf numFmtId="2" fontId="14" fillId="0" borderId="3" xfId="1" applyNumberFormat="1" applyFont="1" applyFill="1" applyBorder="1" applyAlignment="1">
      <alignment horizontal="center"/>
    </xf>
    <xf numFmtId="2" fontId="15" fillId="0" borderId="3" xfId="1" applyNumberFormat="1" applyFont="1" applyFill="1" applyBorder="1" applyAlignment="1">
      <alignment horizontal="center"/>
    </xf>
    <xf numFmtId="2" fontId="14" fillId="0" borderId="3" xfId="1" applyNumberFormat="1" applyFont="1" applyFill="1" applyBorder="1" applyAlignment="1">
      <alignment horizontal="center" vertical="center"/>
    </xf>
    <xf numFmtId="2" fontId="14" fillId="0" borderId="1" xfId="1" applyNumberFormat="1" applyFont="1" applyFill="1" applyBorder="1" applyAlignment="1">
      <alignment horizontal="center"/>
    </xf>
    <xf numFmtId="2" fontId="14" fillId="0" borderId="6" xfId="1" applyNumberFormat="1" applyFont="1" applyFill="1" applyBorder="1" applyAlignment="1">
      <alignment horizontal="center"/>
    </xf>
    <xf numFmtId="0" fontId="15" fillId="0" borderId="3" xfId="1" applyFont="1" applyFill="1" applyBorder="1" applyAlignment="1" applyProtection="1">
      <alignment horizontal="center"/>
      <protection locked="0"/>
    </xf>
    <xf numFmtId="0" fontId="14" fillId="0" borderId="3" xfId="1" applyFont="1" applyFill="1" applyBorder="1" applyAlignment="1" applyProtection="1">
      <alignment horizontal="center"/>
      <protection locked="0"/>
    </xf>
    <xf numFmtId="0" fontId="10" fillId="0" borderId="3" xfId="1" applyFont="1" applyFill="1" applyBorder="1" applyAlignment="1" applyProtection="1">
      <alignment horizontal="center"/>
      <protection locked="0"/>
    </xf>
    <xf numFmtId="0" fontId="15" fillId="0" borderId="3" xfId="1"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protection locked="0"/>
    </xf>
    <xf numFmtId="0" fontId="14" fillId="0" borderId="3" xfId="1" applyFont="1" applyFill="1" applyBorder="1" applyAlignment="1" applyProtection="1">
      <alignment horizontal="center" vertical="top"/>
      <protection locked="0"/>
    </xf>
    <xf numFmtId="0" fontId="4" fillId="0" borderId="3" xfId="0" applyFont="1" applyFill="1" applyBorder="1" applyProtection="1">
      <protection locked="0"/>
    </xf>
    <xf numFmtId="0" fontId="5" fillId="0" borderId="3" xfId="0" applyFont="1" applyFill="1" applyBorder="1"/>
    <xf numFmtId="0" fontId="14" fillId="0" borderId="3" xfId="1" applyFont="1" applyFill="1" applyBorder="1" applyAlignment="1" applyProtection="1">
      <alignment horizontal="center" wrapText="1"/>
      <protection locked="0"/>
    </xf>
    <xf numFmtId="165" fontId="14" fillId="0" borderId="6" xfId="1" applyNumberFormat="1" applyFont="1" applyFill="1" applyBorder="1" applyAlignment="1">
      <alignment horizontal="center"/>
    </xf>
    <xf numFmtId="165" fontId="14" fillId="0" borderId="3" xfId="1" applyNumberFormat="1" applyFont="1" applyFill="1" applyBorder="1" applyAlignment="1">
      <alignment horizontal="center" vertical="center"/>
    </xf>
    <xf numFmtId="165" fontId="14" fillId="0" borderId="1" xfId="1" applyNumberFormat="1" applyFont="1" applyFill="1" applyBorder="1" applyAlignment="1">
      <alignment horizontal="center" vertical="center"/>
    </xf>
    <xf numFmtId="0" fontId="14" fillId="0" borderId="3" xfId="0" applyFont="1" applyFill="1" applyBorder="1"/>
    <xf numFmtId="0" fontId="14" fillId="0" borderId="3" xfId="0" applyFont="1" applyFill="1" applyBorder="1" applyAlignment="1">
      <alignment horizontal="center" vertical="center" wrapText="1"/>
    </xf>
    <xf numFmtId="0" fontId="14" fillId="0" borderId="3" xfId="1" applyFont="1" applyFill="1" applyBorder="1" applyAlignment="1">
      <alignment vertical="top"/>
    </xf>
    <xf numFmtId="0" fontId="16" fillId="0" borderId="3" xfId="1" applyFont="1" applyFill="1" applyBorder="1" applyAlignment="1" applyProtection="1">
      <alignment wrapText="1"/>
      <protection locked="0"/>
    </xf>
    <xf numFmtId="0" fontId="16" fillId="0" borderId="3" xfId="1" applyFont="1" applyFill="1" applyBorder="1" applyProtection="1">
      <protection locked="0"/>
    </xf>
    <xf numFmtId="0" fontId="16" fillId="0" borderId="3" xfId="1" quotePrefix="1" applyFont="1" applyFill="1" applyBorder="1" applyProtection="1">
      <protection locked="0"/>
    </xf>
    <xf numFmtId="0" fontId="3" fillId="0" borderId="3" xfId="5" applyFont="1" applyFill="1" applyBorder="1" applyAlignment="1">
      <alignment vertical="center" wrapText="1"/>
    </xf>
    <xf numFmtId="0" fontId="14" fillId="0" borderId="3" xfId="1" applyFont="1" applyFill="1" applyBorder="1" applyAlignment="1">
      <alignment horizontal="center" vertical="top" wrapText="1"/>
    </xf>
    <xf numFmtId="49" fontId="14" fillId="0" borderId="3" xfId="1" applyNumberFormat="1" applyFont="1" applyFill="1" applyBorder="1" applyAlignment="1">
      <alignment horizontal="center" vertical="center"/>
    </xf>
    <xf numFmtId="0" fontId="20" fillId="0" borderId="3" xfId="0" applyFont="1" applyFill="1" applyBorder="1" applyAlignment="1">
      <alignment horizontal="center" wrapText="1"/>
    </xf>
    <xf numFmtId="0" fontId="20" fillId="0" borderId="3" xfId="0" applyFont="1" applyFill="1" applyBorder="1" applyAlignment="1">
      <alignment horizontal="left"/>
    </xf>
    <xf numFmtId="0" fontId="20" fillId="0" borderId="3" xfId="0" applyFont="1" applyFill="1" applyBorder="1" applyAlignment="1">
      <alignment horizontal="left" wrapText="1"/>
    </xf>
    <xf numFmtId="0" fontId="14" fillId="0" borderId="3" xfId="1" applyFont="1" applyFill="1" applyBorder="1" applyAlignment="1" applyProtection="1">
      <alignment wrapText="1"/>
      <protection locked="0"/>
    </xf>
    <xf numFmtId="2" fontId="4" fillId="0" borderId="6" xfId="0" applyNumberFormat="1" applyFont="1" applyFill="1" applyBorder="1" applyAlignment="1">
      <alignment horizontal="center" vertical="center"/>
    </xf>
    <xf numFmtId="2" fontId="4" fillId="0" borderId="1"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8" xfId="0" applyFont="1" applyFill="1" applyBorder="1" applyAlignment="1">
      <alignment horizontal="center" vertical="center"/>
    </xf>
    <xf numFmtId="1" fontId="14" fillId="0" borderId="3" xfId="1" applyNumberFormat="1" applyFont="1" applyFill="1" applyBorder="1" applyAlignment="1">
      <alignment horizontal="center" vertical="center"/>
    </xf>
    <xf numFmtId="0" fontId="14" fillId="0" borderId="3" xfId="1" applyFont="1" applyFill="1" applyBorder="1" applyAlignment="1" applyProtection="1">
      <alignment vertical="top" wrapText="1"/>
      <protection locked="0"/>
    </xf>
    <xf numFmtId="4" fontId="14" fillId="0" borderId="3" xfId="1" applyNumberFormat="1" applyFont="1" applyFill="1" applyBorder="1" applyAlignment="1">
      <alignment horizontal="center" vertical="center" wrapText="1"/>
    </xf>
    <xf numFmtId="1" fontId="4" fillId="0" borderId="6"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cellXfs>
  <cellStyles count="11">
    <cellStyle name="Bad" xfId="1" builtinId="27"/>
    <cellStyle name="Currency 2" xfId="8"/>
    <cellStyle name="Normal" xfId="0" builtinId="0"/>
    <cellStyle name="Normal 2" xfId="2"/>
    <cellStyle name="Normal 2 2" xfId="4"/>
    <cellStyle name="Normal 3" xfId="5"/>
    <cellStyle name="Normal 4" xfId="6"/>
    <cellStyle name="Normal 5" xfId="10"/>
    <cellStyle name="Percent" xfId="3" builtinId="5"/>
    <cellStyle name="Percent 2" xfId="7"/>
    <cellStyle name="Percent 2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opLeftCell="A33" workbookViewId="0">
      <selection activeCell="A55" sqref="A55:XFD56"/>
    </sheetView>
  </sheetViews>
  <sheetFormatPr defaultRowHeight="12.75" x14ac:dyDescent="0.2"/>
  <cols>
    <col min="2" max="2" width="3.42578125" customWidth="1"/>
  </cols>
  <sheetData>
    <row r="1" spans="1:9" s="122" customFormat="1" x14ac:dyDescent="0.2">
      <c r="A1" s="122" t="s">
        <v>437</v>
      </c>
      <c r="C1" s="122" t="s">
        <v>397</v>
      </c>
      <c r="I1" s="122" t="s">
        <v>398</v>
      </c>
    </row>
    <row r="3" spans="1:9" x14ac:dyDescent="0.2">
      <c r="A3">
        <v>1</v>
      </c>
      <c r="C3" t="s">
        <v>399</v>
      </c>
      <c r="I3" t="s">
        <v>400</v>
      </c>
    </row>
    <row r="5" spans="1:9" x14ac:dyDescent="0.2">
      <c r="A5">
        <f>+A3+1</f>
        <v>2</v>
      </c>
      <c r="C5" t="s">
        <v>401</v>
      </c>
      <c r="I5" s="123" t="s">
        <v>682</v>
      </c>
    </row>
    <row r="7" spans="1:9" x14ac:dyDescent="0.2">
      <c r="A7">
        <f>+A5+1</f>
        <v>3</v>
      </c>
      <c r="C7" t="s">
        <v>402</v>
      </c>
      <c r="I7" t="s">
        <v>403</v>
      </c>
    </row>
    <row r="9" spans="1:9" x14ac:dyDescent="0.2">
      <c r="A9">
        <f>+A7+1</f>
        <v>4</v>
      </c>
      <c r="C9" t="s">
        <v>404</v>
      </c>
      <c r="I9" s="123" t="s">
        <v>683</v>
      </c>
    </row>
    <row r="11" spans="1:9" x14ac:dyDescent="0.2">
      <c r="A11">
        <f>+A9+1</f>
        <v>5</v>
      </c>
      <c r="C11" t="s">
        <v>405</v>
      </c>
      <c r="I11" s="123" t="s">
        <v>683</v>
      </c>
    </row>
    <row r="13" spans="1:9" x14ac:dyDescent="0.2">
      <c r="A13">
        <f>+A11+1</f>
        <v>6</v>
      </c>
      <c r="C13" t="s">
        <v>406</v>
      </c>
      <c r="I13" s="123" t="s">
        <v>683</v>
      </c>
    </row>
    <row r="15" spans="1:9" x14ac:dyDescent="0.2">
      <c r="A15">
        <f>+A13+1</f>
        <v>7</v>
      </c>
      <c r="C15" t="s">
        <v>407</v>
      </c>
      <c r="I15" s="123" t="s">
        <v>683</v>
      </c>
    </row>
    <row r="17" spans="1:9" x14ac:dyDescent="0.2">
      <c r="A17">
        <f>+A15+1</f>
        <v>8</v>
      </c>
      <c r="C17" t="s">
        <v>12</v>
      </c>
      <c r="I17" s="123" t="s">
        <v>684</v>
      </c>
    </row>
    <row r="19" spans="1:9" x14ac:dyDescent="0.2">
      <c r="A19">
        <f>+A17+1</f>
        <v>9</v>
      </c>
      <c r="C19" t="s">
        <v>408</v>
      </c>
      <c r="I19" t="s">
        <v>575</v>
      </c>
    </row>
    <row r="21" spans="1:9" x14ac:dyDescent="0.2">
      <c r="A21">
        <f>+A19+1</f>
        <v>10</v>
      </c>
      <c r="C21" t="s">
        <v>45</v>
      </c>
      <c r="I21" t="s">
        <v>409</v>
      </c>
    </row>
    <row r="23" spans="1:9" x14ac:dyDescent="0.2">
      <c r="A23">
        <f>+A21+1</f>
        <v>11</v>
      </c>
      <c r="C23" t="s">
        <v>410</v>
      </c>
      <c r="I23" s="123" t="s">
        <v>684</v>
      </c>
    </row>
    <row r="25" spans="1:9" x14ac:dyDescent="0.2">
      <c r="A25">
        <f>+A23+1</f>
        <v>12</v>
      </c>
      <c r="C25" t="s">
        <v>94</v>
      </c>
      <c r="I25" t="s">
        <v>411</v>
      </c>
    </row>
    <row r="27" spans="1:9" x14ac:dyDescent="0.2">
      <c r="A27">
        <f>A25+1</f>
        <v>13</v>
      </c>
      <c r="C27" t="s">
        <v>412</v>
      </c>
      <c r="I27" t="s">
        <v>575</v>
      </c>
    </row>
    <row r="29" spans="1:9" x14ac:dyDescent="0.2">
      <c r="A29">
        <f>+A27+1</f>
        <v>14</v>
      </c>
      <c r="C29" t="s">
        <v>413</v>
      </c>
      <c r="I29" t="s">
        <v>575</v>
      </c>
    </row>
    <row r="31" spans="1:9" x14ac:dyDescent="0.2">
      <c r="A31">
        <f>+A29+1</f>
        <v>15</v>
      </c>
      <c r="C31" t="s">
        <v>414</v>
      </c>
      <c r="I31" t="s">
        <v>576</v>
      </c>
    </row>
    <row r="33" spans="1:9" x14ac:dyDescent="0.2">
      <c r="A33">
        <f>+A31+1</f>
        <v>16</v>
      </c>
      <c r="C33" t="s">
        <v>415</v>
      </c>
      <c r="I33" t="s">
        <v>576</v>
      </c>
    </row>
    <row r="35" spans="1:9" x14ac:dyDescent="0.2">
      <c r="A35">
        <f>+A33+1</f>
        <v>17</v>
      </c>
      <c r="C35" t="s">
        <v>416</v>
      </c>
      <c r="I35" t="s">
        <v>417</v>
      </c>
    </row>
    <row r="37" spans="1:9" x14ac:dyDescent="0.2">
      <c r="A37">
        <f>+A35+1</f>
        <v>18</v>
      </c>
      <c r="C37" t="s">
        <v>315</v>
      </c>
      <c r="I37" t="s">
        <v>577</v>
      </c>
    </row>
    <row r="39" spans="1:9" x14ac:dyDescent="0.2">
      <c r="A39">
        <f>A37+1</f>
        <v>19</v>
      </c>
      <c r="C39" t="s">
        <v>319</v>
      </c>
      <c r="I39" t="s">
        <v>418</v>
      </c>
    </row>
    <row r="41" spans="1:9" x14ac:dyDescent="0.2">
      <c r="A41">
        <f>+A39+1</f>
        <v>20</v>
      </c>
      <c r="C41" t="s">
        <v>419</v>
      </c>
      <c r="I41" t="s">
        <v>420</v>
      </c>
    </row>
    <row r="43" spans="1:9" x14ac:dyDescent="0.2">
      <c r="A43">
        <f>+A41+1</f>
        <v>21</v>
      </c>
      <c r="C43" t="s">
        <v>421</v>
      </c>
      <c r="I43" t="s">
        <v>418</v>
      </c>
    </row>
    <row r="45" spans="1:9" x14ac:dyDescent="0.2">
      <c r="A45">
        <f>+A43+1</f>
        <v>22</v>
      </c>
      <c r="C45" t="s">
        <v>377</v>
      </c>
      <c r="I45" t="s">
        <v>403</v>
      </c>
    </row>
    <row r="47" spans="1:9" x14ac:dyDescent="0.2">
      <c r="A47">
        <f>+A45+1</f>
        <v>23</v>
      </c>
      <c r="C47" t="s">
        <v>382</v>
      </c>
      <c r="I47" t="s">
        <v>575</v>
      </c>
    </row>
    <row r="49" spans="1:9" x14ac:dyDescent="0.2">
      <c r="A49">
        <f>+A47+1</f>
        <v>24</v>
      </c>
      <c r="C49" t="s">
        <v>428</v>
      </c>
      <c r="I49" t="s">
        <v>420</v>
      </c>
    </row>
    <row r="51" spans="1:9" x14ac:dyDescent="0.2">
      <c r="A51">
        <v>25</v>
      </c>
      <c r="C51" t="s">
        <v>422</v>
      </c>
      <c r="I51" t="s">
        <v>418</v>
      </c>
    </row>
    <row r="53" spans="1:9" x14ac:dyDescent="0.2">
      <c r="A53">
        <f>+A51+1</f>
        <v>26</v>
      </c>
      <c r="C53" t="s">
        <v>423</v>
      </c>
      <c r="I53" t="s">
        <v>418</v>
      </c>
    </row>
  </sheetData>
  <phoneticPr fontId="7" type="noConversion"/>
  <pageMargins left="0.75" right="0.75" top="1" bottom="1" header="0.5" footer="0.5"/>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D1326"/>
  <sheetViews>
    <sheetView tabSelected="1" zoomScaleNormal="100" zoomScaleSheetLayoutView="75" workbookViewId="0">
      <pane ySplit="4" topLeftCell="A5" activePane="bottomLeft" state="frozen"/>
      <selection pane="bottomLeft" activeCell="A8" sqref="A8"/>
    </sheetView>
  </sheetViews>
  <sheetFormatPr defaultColWidth="9.140625" defaultRowHeight="12.75" x14ac:dyDescent="0.2"/>
  <cols>
    <col min="1" max="1" width="14.5703125" style="8" customWidth="1"/>
    <col min="2" max="2" width="90.5703125" style="159" customWidth="1"/>
    <col min="3" max="3" width="22.140625" style="159" customWidth="1"/>
    <col min="4" max="5" width="35" style="4" customWidth="1"/>
    <col min="6" max="6" width="9.5703125" style="183" customWidth="1"/>
    <col min="7" max="7" width="11.42578125" style="43" customWidth="1"/>
    <col min="8" max="8" width="44.7109375" style="160" bestFit="1" customWidth="1"/>
    <col min="9" max="9" width="9.5703125" style="159" bestFit="1" customWidth="1"/>
    <col min="10" max="16384" width="9.140625" style="159"/>
  </cols>
  <sheetData>
    <row r="1" spans="1:8" s="1" customFormat="1" x14ac:dyDescent="0.2">
      <c r="A1" s="153" t="s">
        <v>396</v>
      </c>
      <c r="D1" s="4"/>
      <c r="E1" s="4"/>
      <c r="F1" s="154"/>
      <c r="G1" s="54"/>
      <c r="H1" s="6"/>
    </row>
    <row r="2" spans="1:8" s="1" customFormat="1" x14ac:dyDescent="0.2">
      <c r="A2" s="8"/>
      <c r="D2" s="4"/>
      <c r="E2" s="4"/>
      <c r="F2" s="154"/>
      <c r="G2" s="54"/>
      <c r="H2" s="6"/>
    </row>
    <row r="3" spans="1:8" s="1" customFormat="1" x14ac:dyDescent="0.2">
      <c r="A3" s="313" t="s">
        <v>437</v>
      </c>
      <c r="B3" s="315" t="s">
        <v>438</v>
      </c>
      <c r="C3" s="316"/>
      <c r="D3" s="124" t="s">
        <v>773</v>
      </c>
      <c r="E3" s="124" t="s">
        <v>923</v>
      </c>
      <c r="F3" s="322" t="s">
        <v>289</v>
      </c>
      <c r="G3" s="54"/>
      <c r="H3" s="6"/>
    </row>
    <row r="4" spans="1:8" s="9" customFormat="1" x14ac:dyDescent="0.2">
      <c r="A4" s="314"/>
      <c r="B4" s="317"/>
      <c r="C4" s="318"/>
      <c r="D4" s="3" t="s">
        <v>424</v>
      </c>
      <c r="E4" s="3" t="s">
        <v>424</v>
      </c>
      <c r="F4" s="323"/>
      <c r="G4" s="25"/>
      <c r="H4" s="10"/>
    </row>
    <row r="5" spans="1:8" s="1" customFormat="1" ht="15" x14ac:dyDescent="0.25">
      <c r="A5" s="110"/>
      <c r="B5" s="256"/>
      <c r="C5" s="260"/>
      <c r="D5" s="100"/>
      <c r="E5" s="100"/>
      <c r="F5" s="101"/>
      <c r="G5" s="80"/>
      <c r="H5" s="80"/>
    </row>
    <row r="6" spans="1:8" s="2" customFormat="1" ht="15" x14ac:dyDescent="0.25">
      <c r="A6" s="107">
        <v>1</v>
      </c>
      <c r="B6" s="71" t="s">
        <v>439</v>
      </c>
      <c r="C6" s="71"/>
      <c r="D6" s="44"/>
      <c r="E6" s="44"/>
      <c r="F6" s="45"/>
      <c r="G6" s="81"/>
      <c r="H6" s="81"/>
    </row>
    <row r="7" spans="1:8" s="1" customFormat="1" ht="15" x14ac:dyDescent="0.25">
      <c r="A7" s="75"/>
      <c r="B7" s="261" t="s">
        <v>440</v>
      </c>
      <c r="C7" s="67"/>
      <c r="D7" s="46"/>
      <c r="E7" s="46"/>
      <c r="F7" s="42"/>
      <c r="G7" s="81"/>
      <c r="H7" s="82"/>
    </row>
    <row r="8" spans="1:8" s="1" customFormat="1" ht="15" x14ac:dyDescent="0.25">
      <c r="A8" s="75"/>
      <c r="B8" s="67"/>
      <c r="C8" s="67"/>
      <c r="D8" s="46"/>
      <c r="E8" s="46"/>
      <c r="F8" s="42"/>
      <c r="G8" s="81"/>
      <c r="H8" s="82"/>
    </row>
    <row r="9" spans="1:8" s="1" customFormat="1" ht="15" x14ac:dyDescent="0.25">
      <c r="A9" s="75">
        <v>1.0009999999999999</v>
      </c>
      <c r="B9" s="67" t="s">
        <v>473</v>
      </c>
      <c r="C9" s="67"/>
      <c r="D9" s="46">
        <v>35.33</v>
      </c>
      <c r="E9" s="46">
        <v>36.04</v>
      </c>
      <c r="F9" s="42" t="s">
        <v>383</v>
      </c>
      <c r="G9" s="5"/>
      <c r="H9" s="82"/>
    </row>
    <row r="10" spans="1:8" s="1" customFormat="1" ht="15" x14ac:dyDescent="0.25">
      <c r="A10" s="75">
        <f>+A9+0.001</f>
        <v>1.0019999999999998</v>
      </c>
      <c r="B10" s="67" t="s">
        <v>474</v>
      </c>
      <c r="C10" s="67"/>
      <c r="D10" s="46">
        <v>58.51</v>
      </c>
      <c r="E10" s="46">
        <v>59.68</v>
      </c>
      <c r="F10" s="42" t="s">
        <v>383</v>
      </c>
      <c r="G10" s="5"/>
      <c r="H10" s="82"/>
    </row>
    <row r="11" spans="1:8" s="1" customFormat="1" ht="15" x14ac:dyDescent="0.25">
      <c r="A11" s="75">
        <f t="shared" ref="A11:A26" si="0">+A10+0.001</f>
        <v>1.0029999999999997</v>
      </c>
      <c r="B11" s="67" t="s">
        <v>475</v>
      </c>
      <c r="C11" s="67"/>
      <c r="D11" s="46">
        <v>82.8</v>
      </c>
      <c r="E11" s="46">
        <v>84.46</v>
      </c>
      <c r="F11" s="42" t="s">
        <v>383</v>
      </c>
      <c r="G11" s="5"/>
      <c r="H11" s="82"/>
    </row>
    <row r="12" spans="1:8" s="1" customFormat="1" ht="15" x14ac:dyDescent="0.25">
      <c r="A12" s="75">
        <f t="shared" si="0"/>
        <v>1.0039999999999996</v>
      </c>
      <c r="B12" s="67" t="s">
        <v>476</v>
      </c>
      <c r="C12" s="67"/>
      <c r="D12" s="46">
        <v>94.95</v>
      </c>
      <c r="E12" s="46">
        <v>96.85</v>
      </c>
      <c r="F12" s="42" t="s">
        <v>383</v>
      </c>
      <c r="G12" s="5"/>
      <c r="H12" s="6"/>
    </row>
    <row r="13" spans="1:8" s="1" customFormat="1" ht="15" x14ac:dyDescent="0.25">
      <c r="A13" s="75">
        <f t="shared" si="0"/>
        <v>1.0049999999999994</v>
      </c>
      <c r="B13" s="67" t="s">
        <v>478</v>
      </c>
      <c r="C13" s="67"/>
      <c r="D13" s="46">
        <v>105.99</v>
      </c>
      <c r="E13" s="46">
        <v>108.11</v>
      </c>
      <c r="F13" s="42" t="s">
        <v>383</v>
      </c>
      <c r="G13" s="5"/>
      <c r="H13" s="6"/>
    </row>
    <row r="14" spans="1:8" s="1" customFormat="1" ht="15" x14ac:dyDescent="0.25">
      <c r="A14" s="75">
        <f t="shared" si="0"/>
        <v>1.0059999999999993</v>
      </c>
      <c r="B14" s="67" t="s">
        <v>477</v>
      </c>
      <c r="C14" s="67"/>
      <c r="D14" s="46">
        <v>118.14</v>
      </c>
      <c r="E14" s="46">
        <v>120.5</v>
      </c>
      <c r="F14" s="42" t="s">
        <v>383</v>
      </c>
      <c r="G14" s="5"/>
      <c r="H14" s="6"/>
    </row>
    <row r="15" spans="1:8" s="1" customFormat="1" ht="15" x14ac:dyDescent="0.25">
      <c r="A15" s="75"/>
      <c r="B15" s="67" t="s">
        <v>442</v>
      </c>
      <c r="C15" s="67"/>
      <c r="D15" s="46"/>
      <c r="E15" s="46"/>
      <c r="F15" s="42"/>
      <c r="G15" s="54"/>
      <c r="H15" s="6"/>
    </row>
    <row r="16" spans="1:8" s="1" customFormat="1" ht="15" x14ac:dyDescent="0.25">
      <c r="A16" s="75">
        <f>+A14+0.001</f>
        <v>1.0069999999999992</v>
      </c>
      <c r="B16" s="67" t="s">
        <v>473</v>
      </c>
      <c r="C16" s="67"/>
      <c r="D16" s="46">
        <v>28.7</v>
      </c>
      <c r="E16" s="46">
        <v>29.27</v>
      </c>
      <c r="F16" s="42" t="s">
        <v>383</v>
      </c>
      <c r="G16" s="5"/>
      <c r="H16" s="6"/>
    </row>
    <row r="17" spans="1:8" s="1" customFormat="1" ht="15" x14ac:dyDescent="0.25">
      <c r="A17" s="75">
        <f t="shared" si="0"/>
        <v>1.0079999999999991</v>
      </c>
      <c r="B17" s="67" t="s">
        <v>474</v>
      </c>
      <c r="C17" s="67"/>
      <c r="D17" s="46">
        <v>47.47</v>
      </c>
      <c r="E17" s="46">
        <v>48.42</v>
      </c>
      <c r="F17" s="42" t="s">
        <v>383</v>
      </c>
      <c r="G17" s="5"/>
      <c r="H17" s="6"/>
    </row>
    <row r="18" spans="1:8" s="1" customFormat="1" ht="15" x14ac:dyDescent="0.25">
      <c r="A18" s="75">
        <f t="shared" si="0"/>
        <v>1.008999999999999</v>
      </c>
      <c r="B18" s="67" t="s">
        <v>475</v>
      </c>
      <c r="C18" s="67"/>
      <c r="D18" s="46">
        <v>65.14</v>
      </c>
      <c r="E18" s="46">
        <v>66.44</v>
      </c>
      <c r="F18" s="42" t="s">
        <v>383</v>
      </c>
      <c r="G18" s="5"/>
      <c r="H18" s="6"/>
    </row>
    <row r="19" spans="1:8" s="1" customFormat="1" ht="15" x14ac:dyDescent="0.25">
      <c r="A19" s="75">
        <f t="shared" si="0"/>
        <v>1.0099999999999989</v>
      </c>
      <c r="B19" s="67" t="s">
        <v>476</v>
      </c>
      <c r="C19" s="67"/>
      <c r="D19" s="46">
        <v>76.180000000000007</v>
      </c>
      <c r="E19" s="46">
        <v>77.7</v>
      </c>
      <c r="F19" s="42" t="s">
        <v>383</v>
      </c>
      <c r="G19" s="5"/>
      <c r="H19" s="6"/>
    </row>
    <row r="20" spans="1:8" s="1" customFormat="1" ht="15" x14ac:dyDescent="0.25">
      <c r="A20" s="75">
        <f t="shared" si="0"/>
        <v>1.0109999999999988</v>
      </c>
      <c r="B20" s="67" t="s">
        <v>478</v>
      </c>
      <c r="C20" s="67"/>
      <c r="D20" s="46">
        <v>85.01</v>
      </c>
      <c r="E20" s="46">
        <v>86.71</v>
      </c>
      <c r="F20" s="42" t="s">
        <v>383</v>
      </c>
      <c r="G20" s="5"/>
      <c r="H20" s="6"/>
    </row>
    <row r="21" spans="1:8" s="1" customFormat="1" ht="15" x14ac:dyDescent="0.25">
      <c r="A21" s="75">
        <f t="shared" si="0"/>
        <v>1.0119999999999987</v>
      </c>
      <c r="B21" s="67" t="s">
        <v>477</v>
      </c>
      <c r="C21" s="67"/>
      <c r="D21" s="46">
        <v>94.95</v>
      </c>
      <c r="E21" s="46">
        <v>96.85</v>
      </c>
      <c r="F21" s="42" t="s">
        <v>383</v>
      </c>
      <c r="G21" s="5"/>
      <c r="H21" s="6"/>
    </row>
    <row r="22" spans="1:8" s="1" customFormat="1" ht="15" x14ac:dyDescent="0.25">
      <c r="A22" s="75"/>
      <c r="B22" s="67"/>
      <c r="C22" s="67"/>
      <c r="D22" s="46"/>
      <c r="E22" s="46"/>
      <c r="F22" s="42"/>
      <c r="G22" s="54"/>
      <c r="H22" s="6"/>
    </row>
    <row r="23" spans="1:8" s="1" customFormat="1" ht="15" x14ac:dyDescent="0.25">
      <c r="A23" s="75">
        <f>+A21+0.001</f>
        <v>1.0129999999999986</v>
      </c>
      <c r="B23" s="67" t="s">
        <v>443</v>
      </c>
      <c r="C23" s="67"/>
      <c r="D23" s="46">
        <v>10</v>
      </c>
      <c r="E23" s="46">
        <v>10</v>
      </c>
      <c r="F23" s="42" t="s">
        <v>383</v>
      </c>
      <c r="G23" s="5"/>
      <c r="H23" s="6"/>
    </row>
    <row r="24" spans="1:8" s="1" customFormat="1" ht="15" x14ac:dyDescent="0.25">
      <c r="A24" s="75">
        <f t="shared" si="0"/>
        <v>1.0139999999999985</v>
      </c>
      <c r="B24" s="67" t="s">
        <v>444</v>
      </c>
      <c r="C24" s="67"/>
      <c r="D24" s="46">
        <v>15</v>
      </c>
      <c r="E24" s="46">
        <v>15</v>
      </c>
      <c r="F24" s="42" t="s">
        <v>383</v>
      </c>
      <c r="G24" s="5"/>
      <c r="H24" s="6"/>
    </row>
    <row r="25" spans="1:8" s="1" customFormat="1" ht="15" x14ac:dyDescent="0.25">
      <c r="A25" s="75">
        <f t="shared" si="0"/>
        <v>1.0149999999999983</v>
      </c>
      <c r="B25" s="67" t="s">
        <v>445</v>
      </c>
      <c r="C25" s="67"/>
      <c r="D25" s="46">
        <v>5</v>
      </c>
      <c r="E25" s="46">
        <v>5</v>
      </c>
      <c r="F25" s="42" t="s">
        <v>383</v>
      </c>
      <c r="G25" s="5"/>
      <c r="H25" s="6"/>
    </row>
    <row r="26" spans="1:8" s="1" customFormat="1" ht="15" x14ac:dyDescent="0.25">
      <c r="A26" s="75">
        <f t="shared" si="0"/>
        <v>1.0159999999999982</v>
      </c>
      <c r="B26" s="67" t="s">
        <v>446</v>
      </c>
      <c r="C26" s="67"/>
      <c r="D26" s="46">
        <v>10</v>
      </c>
      <c r="E26" s="46">
        <v>10</v>
      </c>
      <c r="F26" s="42" t="s">
        <v>383</v>
      </c>
      <c r="G26" s="5"/>
      <c r="H26" s="6"/>
    </row>
    <row r="27" spans="1:8" s="1" customFormat="1" ht="15" x14ac:dyDescent="0.25">
      <c r="A27" s="103"/>
      <c r="B27" s="239"/>
      <c r="C27" s="239"/>
      <c r="D27" s="47"/>
      <c r="E27" s="47"/>
      <c r="F27" s="48"/>
      <c r="G27" s="54"/>
      <c r="H27" s="6"/>
    </row>
    <row r="28" spans="1:8" s="1" customFormat="1" ht="15" x14ac:dyDescent="0.25">
      <c r="A28" s="111"/>
      <c r="B28" s="67"/>
      <c r="C28" s="262"/>
      <c r="D28" s="72"/>
      <c r="E28" s="72"/>
      <c r="F28" s="77"/>
      <c r="G28" s="54"/>
      <c r="H28" s="6"/>
    </row>
    <row r="29" spans="1:8" s="2" customFormat="1" ht="15" x14ac:dyDescent="0.25">
      <c r="A29" s="107">
        <v>2</v>
      </c>
      <c r="B29" s="71" t="s">
        <v>0</v>
      </c>
      <c r="C29" s="263"/>
      <c r="D29" s="44"/>
      <c r="E29" s="44"/>
      <c r="F29" s="45"/>
      <c r="G29" s="55"/>
      <c r="H29" s="7"/>
    </row>
    <row r="30" spans="1:8" s="1" customFormat="1" ht="15" x14ac:dyDescent="0.25">
      <c r="A30" s="75"/>
      <c r="B30" s="67" t="s">
        <v>1</v>
      </c>
      <c r="C30" s="104"/>
      <c r="D30" s="46"/>
      <c r="E30" s="46"/>
      <c r="F30" s="42"/>
      <c r="G30" s="54"/>
      <c r="H30" s="6"/>
    </row>
    <row r="31" spans="1:8" s="1" customFormat="1" ht="15" x14ac:dyDescent="0.25">
      <c r="A31" s="78"/>
      <c r="B31" s="211" t="s">
        <v>449</v>
      </c>
      <c r="C31" s="264" t="s">
        <v>450</v>
      </c>
      <c r="D31" s="46"/>
      <c r="E31" s="46"/>
      <c r="F31" s="42"/>
      <c r="G31" s="54"/>
      <c r="H31" s="6"/>
    </row>
    <row r="32" spans="1:8" s="1" customFormat="1" ht="15" x14ac:dyDescent="0.25">
      <c r="A32" s="78"/>
      <c r="B32" s="67" t="s">
        <v>451</v>
      </c>
      <c r="C32" s="264" t="s">
        <v>452</v>
      </c>
      <c r="D32" s="46"/>
      <c r="E32" s="46"/>
      <c r="F32" s="42"/>
      <c r="G32" s="54"/>
      <c r="H32" s="6"/>
    </row>
    <row r="33" spans="1:8" s="1" customFormat="1" ht="15" x14ac:dyDescent="0.25">
      <c r="A33" s="75">
        <v>2.0009999999999999</v>
      </c>
      <c r="B33" s="211" t="s">
        <v>453</v>
      </c>
      <c r="C33" s="265">
        <v>1</v>
      </c>
      <c r="D33" s="46">
        <v>696</v>
      </c>
      <c r="E33" s="46">
        <v>720</v>
      </c>
      <c r="F33" s="42" t="s">
        <v>385</v>
      </c>
      <c r="G33" s="5"/>
      <c r="H33" s="6"/>
    </row>
    <row r="34" spans="1:8" s="1" customFormat="1" ht="15" x14ac:dyDescent="0.25">
      <c r="A34" s="75"/>
      <c r="B34" s="233" t="s">
        <v>60</v>
      </c>
      <c r="C34" s="265"/>
      <c r="D34" s="46"/>
      <c r="E34" s="46"/>
      <c r="F34" s="42"/>
      <c r="G34" s="54"/>
      <c r="H34" s="6"/>
    </row>
    <row r="35" spans="1:8" s="1" customFormat="1" ht="15" x14ac:dyDescent="0.25">
      <c r="A35" s="75"/>
      <c r="B35" s="233" t="s">
        <v>61</v>
      </c>
      <c r="C35" s="265"/>
      <c r="D35" s="46"/>
      <c r="E35" s="46"/>
      <c r="F35" s="42"/>
      <c r="G35" s="54"/>
      <c r="H35" s="6"/>
    </row>
    <row r="36" spans="1:8" s="9" customFormat="1" ht="15" x14ac:dyDescent="0.25">
      <c r="A36" s="78"/>
      <c r="B36" s="233"/>
      <c r="C36" s="265"/>
      <c r="D36" s="46"/>
      <c r="E36" s="46"/>
      <c r="F36" s="42"/>
      <c r="G36" s="10"/>
    </row>
    <row r="37" spans="1:8" s="9" customFormat="1" ht="15" x14ac:dyDescent="0.25">
      <c r="A37" s="78"/>
      <c r="B37" s="244" t="s">
        <v>2</v>
      </c>
      <c r="C37" s="266"/>
      <c r="D37" s="105"/>
      <c r="E37" s="105"/>
      <c r="F37" s="42"/>
      <c r="G37" s="10"/>
    </row>
    <row r="38" spans="1:8" s="10" customFormat="1" ht="15" x14ac:dyDescent="0.25">
      <c r="A38" s="78"/>
      <c r="B38" s="233" t="s">
        <v>454</v>
      </c>
      <c r="C38" s="265"/>
      <c r="D38" s="46"/>
      <c r="E38" s="46"/>
      <c r="F38" s="42"/>
    </row>
    <row r="39" spans="1:8" s="10" customFormat="1" ht="15" x14ac:dyDescent="0.25">
      <c r="A39" s="75">
        <f>+A33+0.001</f>
        <v>2.0019999999999998</v>
      </c>
      <c r="B39" s="211" t="s">
        <v>62</v>
      </c>
      <c r="C39" s="267"/>
      <c r="D39" s="105">
        <v>342</v>
      </c>
      <c r="E39" s="105">
        <v>354</v>
      </c>
      <c r="F39" s="188" t="s">
        <v>385</v>
      </c>
      <c r="G39" s="5"/>
    </row>
    <row r="40" spans="1:8" s="10" customFormat="1" ht="15" x14ac:dyDescent="0.25">
      <c r="A40" s="75">
        <f>+A39+0.001</f>
        <v>2.0029999999999997</v>
      </c>
      <c r="B40" s="211" t="s">
        <v>571</v>
      </c>
      <c r="C40" s="211"/>
      <c r="D40" s="105">
        <v>264</v>
      </c>
      <c r="E40" s="105">
        <v>276</v>
      </c>
      <c r="F40" s="105" t="s">
        <v>385</v>
      </c>
      <c r="G40" s="79"/>
      <c r="H40" s="5"/>
    </row>
    <row r="41" spans="1:8" s="1" customFormat="1" ht="15" x14ac:dyDescent="0.2">
      <c r="A41" s="75">
        <f t="shared" ref="A41:A59" si="1">+A40+0.001</f>
        <v>2.0039999999999996</v>
      </c>
      <c r="B41" s="242" t="s">
        <v>434</v>
      </c>
      <c r="C41" s="267"/>
      <c r="D41" s="105">
        <v>528</v>
      </c>
      <c r="E41" s="105">
        <v>540</v>
      </c>
      <c r="F41" s="188" t="s">
        <v>385</v>
      </c>
      <c r="G41" s="5"/>
      <c r="H41" s="6"/>
    </row>
    <row r="42" spans="1:8" s="1" customFormat="1" ht="30" x14ac:dyDescent="0.2">
      <c r="A42" s="75">
        <f t="shared" si="1"/>
        <v>2.0049999999999994</v>
      </c>
      <c r="B42" s="242" t="s">
        <v>435</v>
      </c>
      <c r="C42" s="267"/>
      <c r="D42" s="105">
        <v>696</v>
      </c>
      <c r="E42" s="105">
        <v>720</v>
      </c>
      <c r="F42" s="188" t="s">
        <v>385</v>
      </c>
      <c r="G42" s="5"/>
      <c r="H42" s="6"/>
    </row>
    <row r="43" spans="1:8" s="56" customFormat="1" ht="30" x14ac:dyDescent="0.2">
      <c r="A43" s="75">
        <f t="shared" si="1"/>
        <v>2.0059999999999993</v>
      </c>
      <c r="B43" s="242" t="s">
        <v>436</v>
      </c>
      <c r="C43" s="267"/>
      <c r="D43" s="105">
        <v>858</v>
      </c>
      <c r="E43" s="105">
        <v>876</v>
      </c>
      <c r="F43" s="188" t="s">
        <v>385</v>
      </c>
      <c r="G43" s="5"/>
      <c r="H43" s="54"/>
    </row>
    <row r="44" spans="1:8" s="56" customFormat="1" ht="15" x14ac:dyDescent="0.25">
      <c r="A44" s="75"/>
      <c r="B44" s="67"/>
      <c r="C44" s="67"/>
      <c r="D44" s="72"/>
      <c r="E44" s="72"/>
      <c r="F44" s="67"/>
      <c r="G44" s="54"/>
      <c r="H44" s="54"/>
    </row>
    <row r="45" spans="1:8" s="1" customFormat="1" ht="15" x14ac:dyDescent="0.25">
      <c r="A45" s="75"/>
      <c r="B45" s="244" t="s">
        <v>455</v>
      </c>
      <c r="C45" s="267"/>
      <c r="D45" s="105"/>
      <c r="E45" s="105"/>
      <c r="F45" s="42"/>
      <c r="G45" s="54"/>
      <c r="H45" s="6"/>
    </row>
    <row r="46" spans="1:8" s="1" customFormat="1" ht="15" x14ac:dyDescent="0.25">
      <c r="A46" s="75">
        <f>+A43+0.001</f>
        <v>2.0069999999999992</v>
      </c>
      <c r="B46" s="244"/>
      <c r="C46" s="268" t="s">
        <v>456</v>
      </c>
      <c r="D46" s="105">
        <v>178</v>
      </c>
      <c r="E46" s="105">
        <v>198</v>
      </c>
      <c r="F46" s="42" t="s">
        <v>385</v>
      </c>
      <c r="G46" s="5"/>
      <c r="H46" s="6"/>
    </row>
    <row r="47" spans="1:8" s="1" customFormat="1" ht="15" x14ac:dyDescent="0.25">
      <c r="A47" s="75">
        <f t="shared" si="1"/>
        <v>2.0079999999999991</v>
      </c>
      <c r="B47" s="67" t="s">
        <v>457</v>
      </c>
      <c r="C47" s="268" t="s">
        <v>63</v>
      </c>
      <c r="D47" s="46">
        <v>252</v>
      </c>
      <c r="E47" s="46">
        <v>270</v>
      </c>
      <c r="F47" s="42" t="s">
        <v>385</v>
      </c>
      <c r="G47" s="5"/>
      <c r="H47" s="6"/>
    </row>
    <row r="48" spans="1:8" s="1" customFormat="1" ht="15" x14ac:dyDescent="0.25">
      <c r="A48" s="75">
        <f t="shared" si="1"/>
        <v>2.008999999999999</v>
      </c>
      <c r="B48" s="233"/>
      <c r="C48" s="268" t="s">
        <v>64</v>
      </c>
      <c r="D48" s="46">
        <v>336</v>
      </c>
      <c r="E48" s="46">
        <v>354</v>
      </c>
      <c r="F48" s="42" t="s">
        <v>385</v>
      </c>
      <c r="G48" s="5"/>
      <c r="H48" s="6"/>
    </row>
    <row r="49" spans="1:8" s="1" customFormat="1" ht="15" x14ac:dyDescent="0.25">
      <c r="A49" s="75">
        <f t="shared" si="1"/>
        <v>2.0099999999999989</v>
      </c>
      <c r="B49" s="233"/>
      <c r="C49" s="268" t="s">
        <v>65</v>
      </c>
      <c r="D49" s="46">
        <v>462</v>
      </c>
      <c r="E49" s="46">
        <v>480</v>
      </c>
      <c r="F49" s="42" t="s">
        <v>385</v>
      </c>
      <c r="G49" s="5"/>
      <c r="H49" s="6"/>
    </row>
    <row r="50" spans="1:8" s="1" customFormat="1" ht="15" x14ac:dyDescent="0.25">
      <c r="A50" s="75">
        <f t="shared" si="1"/>
        <v>2.0109999999999988</v>
      </c>
      <c r="B50" s="233"/>
      <c r="C50" s="268" t="s">
        <v>66</v>
      </c>
      <c r="D50" s="46">
        <v>660</v>
      </c>
      <c r="E50" s="46">
        <v>678</v>
      </c>
      <c r="F50" s="42" t="s">
        <v>385</v>
      </c>
      <c r="G50" s="5"/>
      <c r="H50" s="6"/>
    </row>
    <row r="51" spans="1:8" s="1" customFormat="1" ht="15" x14ac:dyDescent="0.25">
      <c r="A51" s="75">
        <f t="shared" si="1"/>
        <v>2.0119999999999987</v>
      </c>
      <c r="B51" s="233"/>
      <c r="C51" s="268" t="s">
        <v>67</v>
      </c>
      <c r="D51" s="46">
        <v>804</v>
      </c>
      <c r="E51" s="46">
        <v>828</v>
      </c>
      <c r="F51" s="42" t="s">
        <v>385</v>
      </c>
      <c r="G51" s="5"/>
      <c r="H51" s="6"/>
    </row>
    <row r="52" spans="1:8" s="1" customFormat="1" ht="15" x14ac:dyDescent="0.25">
      <c r="A52" s="75">
        <f t="shared" si="1"/>
        <v>2.0129999999999986</v>
      </c>
      <c r="B52" s="233"/>
      <c r="C52" s="268" t="s">
        <v>68</v>
      </c>
      <c r="D52" s="46">
        <v>936</v>
      </c>
      <c r="E52" s="46">
        <v>960</v>
      </c>
      <c r="F52" s="42" t="s">
        <v>385</v>
      </c>
      <c r="G52" s="5"/>
      <c r="H52" s="6"/>
    </row>
    <row r="53" spans="1:8" s="1" customFormat="1" ht="15" x14ac:dyDescent="0.25">
      <c r="A53" s="75">
        <f t="shared" si="1"/>
        <v>2.0139999999999985</v>
      </c>
      <c r="B53" s="233"/>
      <c r="C53" s="268" t="s">
        <v>69</v>
      </c>
      <c r="D53" s="46">
        <v>1152</v>
      </c>
      <c r="E53" s="46">
        <v>1182</v>
      </c>
      <c r="F53" s="42" t="s">
        <v>385</v>
      </c>
      <c r="G53" s="5"/>
      <c r="H53" s="6"/>
    </row>
    <row r="54" spans="1:8" s="1" customFormat="1" ht="15" x14ac:dyDescent="0.25">
      <c r="A54" s="75">
        <f t="shared" si="1"/>
        <v>2.0149999999999983</v>
      </c>
      <c r="B54" s="233"/>
      <c r="C54" s="268" t="s">
        <v>70</v>
      </c>
      <c r="D54" s="46">
        <v>1236</v>
      </c>
      <c r="E54" s="46">
        <v>1266</v>
      </c>
      <c r="F54" s="42" t="s">
        <v>385</v>
      </c>
      <c r="G54" s="5"/>
      <c r="H54" s="6"/>
    </row>
    <row r="55" spans="1:8" s="1" customFormat="1" ht="15" x14ac:dyDescent="0.25">
      <c r="A55" s="75">
        <f t="shared" si="1"/>
        <v>2.0159999999999982</v>
      </c>
      <c r="B55" s="233"/>
      <c r="C55" s="268" t="s">
        <v>71</v>
      </c>
      <c r="D55" s="46">
        <v>1368</v>
      </c>
      <c r="E55" s="46">
        <v>1404</v>
      </c>
      <c r="F55" s="42" t="s">
        <v>385</v>
      </c>
      <c r="G55" s="5"/>
      <c r="H55" s="6"/>
    </row>
    <row r="56" spans="1:8" s="1" customFormat="1" ht="15" x14ac:dyDescent="0.25">
      <c r="A56" s="75">
        <f t="shared" si="1"/>
        <v>2.0169999999999981</v>
      </c>
      <c r="B56" s="233" t="s">
        <v>72</v>
      </c>
      <c r="C56" s="268"/>
      <c r="D56" s="46"/>
      <c r="E56" s="46"/>
      <c r="F56" s="42"/>
      <c r="G56" s="54"/>
      <c r="H56" s="6"/>
    </row>
    <row r="57" spans="1:8" s="1" customFormat="1" ht="15" x14ac:dyDescent="0.25">
      <c r="A57" s="75"/>
      <c r="B57" s="233"/>
      <c r="C57" s="268"/>
      <c r="D57" s="46"/>
      <c r="E57" s="46"/>
      <c r="F57" s="42"/>
      <c r="G57" s="54"/>
      <c r="H57" s="6"/>
    </row>
    <row r="58" spans="1:8" s="1" customFormat="1" ht="15" x14ac:dyDescent="0.25">
      <c r="A58" s="75">
        <f>+A56+0.001</f>
        <v>2.017999999999998</v>
      </c>
      <c r="B58" s="248" t="s">
        <v>73</v>
      </c>
      <c r="C58" s="268"/>
      <c r="D58" s="46">
        <v>90</v>
      </c>
      <c r="E58" s="46">
        <v>102</v>
      </c>
      <c r="F58" s="42" t="s">
        <v>385</v>
      </c>
      <c r="G58" s="5"/>
      <c r="H58" s="6"/>
    </row>
    <row r="59" spans="1:8" s="1" customFormat="1" ht="15" x14ac:dyDescent="0.25">
      <c r="A59" s="75">
        <f t="shared" si="1"/>
        <v>2.0189999999999979</v>
      </c>
      <c r="B59" s="248" t="s">
        <v>74</v>
      </c>
      <c r="C59" s="268"/>
      <c r="D59" s="41" t="s">
        <v>661</v>
      </c>
      <c r="E59" s="41" t="s">
        <v>661</v>
      </c>
      <c r="F59" s="42" t="s">
        <v>385</v>
      </c>
      <c r="G59" s="54"/>
      <c r="H59" s="6"/>
    </row>
    <row r="60" spans="1:8" s="1" customFormat="1" ht="15" x14ac:dyDescent="0.25">
      <c r="A60" s="103"/>
      <c r="B60" s="249"/>
      <c r="C60" s="269"/>
      <c r="D60" s="47"/>
      <c r="E60" s="47"/>
      <c r="F60" s="48"/>
      <c r="G60" s="54"/>
      <c r="H60" s="6"/>
    </row>
    <row r="61" spans="1:8" s="17" customFormat="1" ht="15" x14ac:dyDescent="0.25">
      <c r="A61" s="112"/>
      <c r="B61" s="270"/>
      <c r="C61" s="271"/>
      <c r="D61" s="11"/>
      <c r="E61" s="11"/>
      <c r="F61" s="12"/>
      <c r="G61" s="22"/>
      <c r="H61" s="16"/>
    </row>
    <row r="62" spans="1:8" s="2" customFormat="1" ht="15" x14ac:dyDescent="0.25">
      <c r="A62" s="107">
        <v>3</v>
      </c>
      <c r="B62" s="71" t="s">
        <v>402</v>
      </c>
      <c r="C62" s="272"/>
      <c r="D62" s="44"/>
      <c r="E62" s="44"/>
      <c r="F62" s="45"/>
      <c r="G62" s="55"/>
      <c r="H62" s="7"/>
    </row>
    <row r="63" spans="1:8" s="1" customFormat="1" ht="15" x14ac:dyDescent="0.25">
      <c r="A63" s="75">
        <v>3.0009999999999999</v>
      </c>
      <c r="B63" s="67" t="s">
        <v>309</v>
      </c>
      <c r="C63" s="233"/>
      <c r="D63" s="46" t="s">
        <v>776</v>
      </c>
      <c r="E63" s="46"/>
      <c r="F63" s="42" t="s">
        <v>385</v>
      </c>
      <c r="G63" s="106"/>
      <c r="H63" s="6"/>
    </row>
    <row r="64" spans="1:8" s="1" customFormat="1" ht="15" x14ac:dyDescent="0.25">
      <c r="A64" s="75">
        <v>3.0019999999999998</v>
      </c>
      <c r="B64" s="67" t="s">
        <v>924</v>
      </c>
      <c r="C64" s="67" t="s">
        <v>925</v>
      </c>
      <c r="D64" s="46">
        <v>5.5</v>
      </c>
      <c r="E64" s="46">
        <v>6</v>
      </c>
      <c r="F64" s="188" t="s">
        <v>385</v>
      </c>
      <c r="G64" s="106"/>
      <c r="H64" s="6"/>
    </row>
    <row r="65" spans="1:8" s="21" customFormat="1" ht="15" x14ac:dyDescent="0.25">
      <c r="A65" s="75">
        <f>A64+0.001</f>
        <v>3.0029999999999997</v>
      </c>
      <c r="B65" s="67" t="s">
        <v>461</v>
      </c>
      <c r="C65" s="233"/>
      <c r="D65" s="46">
        <v>25</v>
      </c>
      <c r="E65" s="46">
        <v>25</v>
      </c>
      <c r="F65" s="42" t="s">
        <v>383</v>
      </c>
      <c r="G65" s="20"/>
    </row>
    <row r="66" spans="1:8" s="17" customFormat="1" ht="15" x14ac:dyDescent="0.25">
      <c r="A66" s="75">
        <f t="shared" ref="A66:A97" si="2">A65+0.001</f>
        <v>3.0039999999999996</v>
      </c>
      <c r="B66" s="67" t="s">
        <v>462</v>
      </c>
      <c r="C66" s="233"/>
      <c r="D66" s="46">
        <v>4</v>
      </c>
      <c r="E66" s="46">
        <v>4</v>
      </c>
      <c r="F66" s="42" t="s">
        <v>383</v>
      </c>
      <c r="G66" s="20"/>
      <c r="H66" s="16"/>
    </row>
    <row r="67" spans="1:8" s="21" customFormat="1" ht="15" x14ac:dyDescent="0.25">
      <c r="A67" s="75">
        <f t="shared" si="2"/>
        <v>3.0049999999999994</v>
      </c>
      <c r="B67" s="67" t="s">
        <v>463</v>
      </c>
      <c r="C67" s="233"/>
      <c r="D67" s="46">
        <v>127.8</v>
      </c>
      <c r="E67" s="46">
        <v>127.8</v>
      </c>
      <c r="F67" s="42" t="s">
        <v>385</v>
      </c>
      <c r="G67" s="20"/>
    </row>
    <row r="68" spans="1:8" s="17" customFormat="1" ht="15" x14ac:dyDescent="0.25">
      <c r="A68" s="75">
        <f t="shared" si="2"/>
        <v>3.0059999999999993</v>
      </c>
      <c r="B68" s="67" t="s">
        <v>464</v>
      </c>
      <c r="C68" s="233"/>
      <c r="D68" s="46">
        <v>18</v>
      </c>
      <c r="E68" s="46">
        <v>18</v>
      </c>
      <c r="F68" s="42" t="s">
        <v>385</v>
      </c>
      <c r="G68" s="20"/>
      <c r="H68" s="16"/>
    </row>
    <row r="69" spans="1:8" s="17" customFormat="1" ht="15" x14ac:dyDescent="0.25">
      <c r="A69" s="75">
        <f t="shared" si="2"/>
        <v>3.0069999999999992</v>
      </c>
      <c r="B69" s="67" t="s">
        <v>465</v>
      </c>
      <c r="C69" s="233"/>
      <c r="D69" s="46">
        <v>10.5</v>
      </c>
      <c r="E69" s="46">
        <v>10.5</v>
      </c>
      <c r="F69" s="42" t="s">
        <v>385</v>
      </c>
      <c r="G69" s="20"/>
      <c r="H69" s="16"/>
    </row>
    <row r="70" spans="1:8" s="17" customFormat="1" ht="15" x14ac:dyDescent="0.25">
      <c r="A70" s="75">
        <f t="shared" si="2"/>
        <v>3.0079999999999991</v>
      </c>
      <c r="B70" s="67" t="s">
        <v>466</v>
      </c>
      <c r="C70" s="233"/>
      <c r="D70" s="46">
        <v>36.5</v>
      </c>
      <c r="E70" s="46">
        <v>36.5</v>
      </c>
      <c r="F70" s="42" t="s">
        <v>385</v>
      </c>
      <c r="G70" s="20"/>
      <c r="H70" s="16"/>
    </row>
    <row r="71" spans="1:8" s="17" customFormat="1" ht="15" x14ac:dyDescent="0.25">
      <c r="A71" s="75">
        <f t="shared" si="2"/>
        <v>3.008999999999999</v>
      </c>
      <c r="B71" s="67" t="s">
        <v>467</v>
      </c>
      <c r="C71" s="233"/>
      <c r="D71" s="46">
        <v>30</v>
      </c>
      <c r="E71" s="46">
        <v>30</v>
      </c>
      <c r="F71" s="42" t="s">
        <v>385</v>
      </c>
      <c r="G71" s="20"/>
      <c r="H71" s="16"/>
    </row>
    <row r="72" spans="1:8" s="17" customFormat="1" ht="15" x14ac:dyDescent="0.25">
      <c r="A72" s="75">
        <f t="shared" si="2"/>
        <v>3.0099999999999989</v>
      </c>
      <c r="B72" s="67" t="s">
        <v>678</v>
      </c>
      <c r="C72" s="233"/>
      <c r="D72" s="46">
        <v>10</v>
      </c>
      <c r="E72" s="46">
        <v>10</v>
      </c>
      <c r="F72" s="42" t="s">
        <v>385</v>
      </c>
      <c r="G72" s="20"/>
      <c r="H72" s="16"/>
    </row>
    <row r="73" spans="1:8" s="1" customFormat="1" ht="15" x14ac:dyDescent="0.25">
      <c r="A73" s="75">
        <f t="shared" si="2"/>
        <v>3.0109999999999988</v>
      </c>
      <c r="B73" s="67" t="s">
        <v>468</v>
      </c>
      <c r="C73" s="233"/>
      <c r="D73" s="46">
        <v>35</v>
      </c>
      <c r="E73" s="46">
        <v>35</v>
      </c>
      <c r="F73" s="42" t="s">
        <v>383</v>
      </c>
      <c r="G73" s="5"/>
      <c r="H73" s="6"/>
    </row>
    <row r="74" spans="1:8" s="1" customFormat="1" ht="15" x14ac:dyDescent="0.25">
      <c r="A74" s="75">
        <f t="shared" si="2"/>
        <v>3.0119999999999987</v>
      </c>
      <c r="B74" s="67" t="s">
        <v>836</v>
      </c>
      <c r="C74" s="233" t="s">
        <v>835</v>
      </c>
      <c r="D74" s="46">
        <v>35</v>
      </c>
      <c r="E74" s="46">
        <v>35</v>
      </c>
      <c r="F74" s="42" t="s">
        <v>383</v>
      </c>
      <c r="G74" s="5"/>
      <c r="H74" s="6"/>
    </row>
    <row r="75" spans="1:8" s="1" customFormat="1" ht="15" x14ac:dyDescent="0.25">
      <c r="A75" s="75">
        <f t="shared" si="2"/>
        <v>3.0129999999999986</v>
      </c>
      <c r="B75" s="67" t="s">
        <v>837</v>
      </c>
      <c r="C75" s="233" t="s">
        <v>835</v>
      </c>
      <c r="D75" s="46">
        <v>35</v>
      </c>
      <c r="E75" s="46">
        <v>35</v>
      </c>
      <c r="F75" s="42" t="s">
        <v>383</v>
      </c>
      <c r="G75" s="5"/>
      <c r="H75" s="6"/>
    </row>
    <row r="76" spans="1:8" s="9" customFormat="1" ht="15" x14ac:dyDescent="0.25">
      <c r="A76" s="75">
        <f t="shared" si="2"/>
        <v>3.0139999999999985</v>
      </c>
      <c r="B76" s="67" t="s">
        <v>838</v>
      </c>
      <c r="C76" s="233" t="s">
        <v>835</v>
      </c>
      <c r="D76" s="46">
        <v>35</v>
      </c>
      <c r="E76" s="46">
        <v>35</v>
      </c>
      <c r="F76" s="42" t="s">
        <v>383</v>
      </c>
      <c r="G76" s="5"/>
    </row>
    <row r="77" spans="1:8" s="9" customFormat="1" ht="15" x14ac:dyDescent="0.25">
      <c r="A77" s="75">
        <f t="shared" si="2"/>
        <v>3.0149999999999983</v>
      </c>
      <c r="B77" s="67" t="s">
        <v>839</v>
      </c>
      <c r="C77" s="233" t="s">
        <v>835</v>
      </c>
      <c r="D77" s="46">
        <v>50</v>
      </c>
      <c r="E77" s="46">
        <v>50</v>
      </c>
      <c r="F77" s="42" t="s">
        <v>383</v>
      </c>
      <c r="G77" s="5"/>
    </row>
    <row r="78" spans="1:8" s="9" customFormat="1" ht="15" x14ac:dyDescent="0.25">
      <c r="A78" s="75">
        <f t="shared" si="2"/>
        <v>3.0159999999999982</v>
      </c>
      <c r="B78" s="67" t="s">
        <v>840</v>
      </c>
      <c r="C78" s="233" t="s">
        <v>841</v>
      </c>
      <c r="D78" s="46">
        <v>25</v>
      </c>
      <c r="E78" s="46">
        <v>25</v>
      </c>
      <c r="F78" s="42" t="s">
        <v>383</v>
      </c>
      <c r="G78" s="5"/>
    </row>
    <row r="79" spans="1:8" s="9" customFormat="1" ht="15" x14ac:dyDescent="0.25">
      <c r="A79" s="75">
        <f t="shared" si="2"/>
        <v>3.0169999999999981</v>
      </c>
      <c r="B79" s="67" t="s">
        <v>842</v>
      </c>
      <c r="C79" s="233" t="s">
        <v>841</v>
      </c>
      <c r="D79" s="46">
        <v>35</v>
      </c>
      <c r="E79" s="46">
        <v>35</v>
      </c>
      <c r="F79" s="42" t="s">
        <v>383</v>
      </c>
      <c r="G79" s="5"/>
    </row>
    <row r="80" spans="1:8" s="9" customFormat="1" ht="15" x14ac:dyDescent="0.25">
      <c r="A80" s="75">
        <f t="shared" si="2"/>
        <v>3.017999999999998</v>
      </c>
      <c r="B80" s="67" t="s">
        <v>844</v>
      </c>
      <c r="C80" s="233" t="s">
        <v>845</v>
      </c>
      <c r="D80" s="46" t="s">
        <v>843</v>
      </c>
      <c r="E80" s="46" t="s">
        <v>843</v>
      </c>
      <c r="F80" s="42" t="s">
        <v>383</v>
      </c>
      <c r="G80" s="5"/>
    </row>
    <row r="81" spans="1:7" s="9" customFormat="1" ht="15" x14ac:dyDescent="0.25">
      <c r="A81" s="75">
        <f t="shared" si="2"/>
        <v>3.0189999999999979</v>
      </c>
      <c r="B81" s="67" t="s">
        <v>846</v>
      </c>
      <c r="C81" s="233" t="s">
        <v>845</v>
      </c>
      <c r="D81" s="46" t="s">
        <v>843</v>
      </c>
      <c r="E81" s="46" t="s">
        <v>843</v>
      </c>
      <c r="F81" s="42" t="s">
        <v>383</v>
      </c>
      <c r="G81" s="5"/>
    </row>
    <row r="82" spans="1:7" s="9" customFormat="1" ht="15" x14ac:dyDescent="0.25">
      <c r="A82" s="75">
        <f t="shared" si="2"/>
        <v>3.0199999999999978</v>
      </c>
      <c r="B82" s="67" t="s">
        <v>847</v>
      </c>
      <c r="C82" s="233" t="s">
        <v>845</v>
      </c>
      <c r="D82" s="46">
        <v>600</v>
      </c>
      <c r="E82" s="46">
        <v>600</v>
      </c>
      <c r="F82" s="42" t="s">
        <v>383</v>
      </c>
      <c r="G82" s="5"/>
    </row>
    <row r="83" spans="1:7" s="9" customFormat="1" ht="45" x14ac:dyDescent="0.25">
      <c r="A83" s="75">
        <f t="shared" si="2"/>
        <v>3.0209999999999977</v>
      </c>
      <c r="B83" s="211" t="s">
        <v>848</v>
      </c>
      <c r="C83" s="273" t="s">
        <v>851</v>
      </c>
      <c r="D83" s="46" t="s">
        <v>843</v>
      </c>
      <c r="E83" s="46" t="s">
        <v>843</v>
      </c>
      <c r="F83" s="42" t="s">
        <v>383</v>
      </c>
      <c r="G83" s="5"/>
    </row>
    <row r="84" spans="1:7" s="9" customFormat="1" ht="45" x14ac:dyDescent="0.25">
      <c r="A84" s="75">
        <f t="shared" si="2"/>
        <v>3.0219999999999976</v>
      </c>
      <c r="B84" s="211" t="s">
        <v>849</v>
      </c>
      <c r="C84" s="273" t="s">
        <v>851</v>
      </c>
      <c r="D84" s="46">
        <v>400</v>
      </c>
      <c r="E84" s="46">
        <v>400</v>
      </c>
      <c r="F84" s="42" t="s">
        <v>383</v>
      </c>
      <c r="G84" s="5"/>
    </row>
    <row r="85" spans="1:7" s="9" customFormat="1" ht="45" x14ac:dyDescent="0.25">
      <c r="A85" s="75">
        <f t="shared" si="2"/>
        <v>3.0229999999999975</v>
      </c>
      <c r="B85" s="211" t="s">
        <v>850</v>
      </c>
      <c r="C85" s="273" t="s">
        <v>851</v>
      </c>
      <c r="D85" s="46">
        <v>700</v>
      </c>
      <c r="E85" s="46">
        <v>700</v>
      </c>
      <c r="F85" s="42" t="s">
        <v>383</v>
      </c>
      <c r="G85" s="5"/>
    </row>
    <row r="86" spans="1:7" s="9" customFormat="1" ht="45" x14ac:dyDescent="0.25">
      <c r="A86" s="75">
        <f t="shared" si="2"/>
        <v>3.0239999999999974</v>
      </c>
      <c r="B86" s="211" t="s">
        <v>852</v>
      </c>
      <c r="C86" s="273" t="s">
        <v>851</v>
      </c>
      <c r="D86" s="46">
        <v>1000</v>
      </c>
      <c r="E86" s="46">
        <v>1000</v>
      </c>
      <c r="F86" s="42" t="s">
        <v>383</v>
      </c>
      <c r="G86" s="5"/>
    </row>
    <row r="87" spans="1:7" s="9" customFormat="1" ht="45" x14ac:dyDescent="0.25">
      <c r="A87" s="75">
        <f t="shared" si="2"/>
        <v>3.0249999999999972</v>
      </c>
      <c r="B87" s="211" t="s">
        <v>853</v>
      </c>
      <c r="C87" s="273" t="s">
        <v>851</v>
      </c>
      <c r="D87" s="46">
        <v>1250</v>
      </c>
      <c r="E87" s="46">
        <v>1250</v>
      </c>
      <c r="F87" s="42" t="s">
        <v>383</v>
      </c>
      <c r="G87" s="5"/>
    </row>
    <row r="88" spans="1:7" s="9" customFormat="1" ht="45" x14ac:dyDescent="0.25">
      <c r="A88" s="75">
        <f t="shared" si="2"/>
        <v>3.0259999999999971</v>
      </c>
      <c r="B88" s="211" t="s">
        <v>854</v>
      </c>
      <c r="C88" s="273" t="s">
        <v>851</v>
      </c>
      <c r="D88" s="46">
        <v>1500</v>
      </c>
      <c r="E88" s="46">
        <v>1500</v>
      </c>
      <c r="F88" s="42" t="s">
        <v>383</v>
      </c>
      <c r="G88" s="5"/>
    </row>
    <row r="89" spans="1:7" s="9" customFormat="1" ht="45" x14ac:dyDescent="0.25">
      <c r="A89" s="75">
        <f t="shared" si="2"/>
        <v>3.026999999999997</v>
      </c>
      <c r="B89" s="211" t="s">
        <v>855</v>
      </c>
      <c r="C89" s="273" t="s">
        <v>851</v>
      </c>
      <c r="D89" s="46">
        <v>1750</v>
      </c>
      <c r="E89" s="46">
        <v>1750</v>
      </c>
      <c r="F89" s="42" t="s">
        <v>383</v>
      </c>
      <c r="G89" s="5"/>
    </row>
    <row r="90" spans="1:7" s="9" customFormat="1" ht="45" x14ac:dyDescent="0.25">
      <c r="A90" s="75">
        <f t="shared" si="2"/>
        <v>3.0279999999999969</v>
      </c>
      <c r="B90" s="211" t="s">
        <v>856</v>
      </c>
      <c r="C90" s="273" t="s">
        <v>851</v>
      </c>
      <c r="D90" s="46">
        <v>2000</v>
      </c>
      <c r="E90" s="46">
        <v>2000</v>
      </c>
      <c r="F90" s="42" t="s">
        <v>383</v>
      </c>
      <c r="G90" s="5"/>
    </row>
    <row r="91" spans="1:7" s="9" customFormat="1" ht="45" x14ac:dyDescent="0.25">
      <c r="A91" s="75">
        <f t="shared" si="2"/>
        <v>3.0289999999999968</v>
      </c>
      <c r="B91" s="211" t="s">
        <v>857</v>
      </c>
      <c r="C91" s="273" t="s">
        <v>851</v>
      </c>
      <c r="D91" s="46">
        <v>100</v>
      </c>
      <c r="E91" s="46">
        <v>100</v>
      </c>
      <c r="F91" s="42" t="s">
        <v>383</v>
      </c>
      <c r="G91" s="5"/>
    </row>
    <row r="92" spans="1:7" s="9" customFormat="1" ht="45" x14ac:dyDescent="0.25">
      <c r="A92" s="75">
        <f t="shared" si="2"/>
        <v>3.0299999999999967</v>
      </c>
      <c r="B92" s="211" t="s">
        <v>858</v>
      </c>
      <c r="C92" s="273" t="s">
        <v>851</v>
      </c>
      <c r="D92" s="46">
        <v>200</v>
      </c>
      <c r="E92" s="46">
        <v>200</v>
      </c>
      <c r="F92" s="42" t="s">
        <v>383</v>
      </c>
      <c r="G92" s="5"/>
    </row>
    <row r="93" spans="1:7" s="9" customFormat="1" ht="45" x14ac:dyDescent="0.25">
      <c r="A93" s="75">
        <f t="shared" si="2"/>
        <v>3.0309999999999966</v>
      </c>
      <c r="B93" s="211" t="s">
        <v>859</v>
      </c>
      <c r="C93" s="273" t="s">
        <v>851</v>
      </c>
      <c r="D93" s="46">
        <v>400</v>
      </c>
      <c r="E93" s="46">
        <v>400</v>
      </c>
      <c r="F93" s="42" t="s">
        <v>383</v>
      </c>
      <c r="G93" s="5"/>
    </row>
    <row r="94" spans="1:7" s="9" customFormat="1" ht="45" x14ac:dyDescent="0.25">
      <c r="A94" s="75">
        <f t="shared" si="2"/>
        <v>3.0319999999999965</v>
      </c>
      <c r="B94" s="211" t="s">
        <v>860</v>
      </c>
      <c r="C94" s="273" t="s">
        <v>851</v>
      </c>
      <c r="D94" s="46">
        <v>500</v>
      </c>
      <c r="E94" s="46">
        <v>500</v>
      </c>
      <c r="F94" s="42" t="s">
        <v>383</v>
      </c>
      <c r="G94" s="5"/>
    </row>
    <row r="95" spans="1:7" s="9" customFormat="1" ht="15" x14ac:dyDescent="0.25">
      <c r="A95" s="75">
        <f t="shared" si="2"/>
        <v>3.0329999999999964</v>
      </c>
      <c r="B95" s="211" t="s">
        <v>861</v>
      </c>
      <c r="C95" s="233"/>
      <c r="D95" s="46">
        <v>200</v>
      </c>
      <c r="E95" s="46">
        <v>200</v>
      </c>
      <c r="F95" s="42" t="s">
        <v>383</v>
      </c>
      <c r="G95" s="5"/>
    </row>
    <row r="96" spans="1:7" s="9" customFormat="1" ht="30" x14ac:dyDescent="0.25">
      <c r="A96" s="75">
        <f t="shared" si="2"/>
        <v>3.0339999999999963</v>
      </c>
      <c r="B96" s="211" t="s">
        <v>862</v>
      </c>
      <c r="C96" s="233"/>
      <c r="D96" s="41" t="s">
        <v>863</v>
      </c>
      <c r="E96" s="41" t="s">
        <v>863</v>
      </c>
      <c r="F96" s="42" t="s">
        <v>383</v>
      </c>
      <c r="G96" s="5"/>
    </row>
    <row r="97" spans="1:8" s="9" customFormat="1" ht="75" x14ac:dyDescent="0.25">
      <c r="A97" s="75">
        <f t="shared" si="2"/>
        <v>3.0349999999999961</v>
      </c>
      <c r="B97" s="211" t="s">
        <v>864</v>
      </c>
      <c r="C97" s="233"/>
      <c r="D97" s="41" t="s">
        <v>865</v>
      </c>
      <c r="E97" s="41" t="s">
        <v>865</v>
      </c>
      <c r="F97" s="42" t="s">
        <v>383</v>
      </c>
      <c r="G97" s="5"/>
    </row>
    <row r="98" spans="1:8" s="17" customFormat="1" ht="15" x14ac:dyDescent="0.2">
      <c r="A98" s="274"/>
      <c r="B98" s="27"/>
      <c r="C98" s="27"/>
      <c r="D98" s="26"/>
      <c r="E98" s="26"/>
      <c r="F98" s="27"/>
      <c r="G98" s="22"/>
      <c r="H98" s="16"/>
    </row>
    <row r="99" spans="1:8" s="1" customFormat="1" ht="15" x14ac:dyDescent="0.25">
      <c r="A99" s="109"/>
      <c r="B99" s="67"/>
      <c r="C99" s="233"/>
      <c r="D99" s="46"/>
      <c r="E99" s="46"/>
      <c r="F99" s="42"/>
      <c r="G99" s="54"/>
      <c r="H99" s="6"/>
    </row>
    <row r="100" spans="1:8" s="2" customFormat="1" ht="15" x14ac:dyDescent="0.25">
      <c r="A100" s="107">
        <v>4</v>
      </c>
      <c r="B100" s="71" t="s">
        <v>431</v>
      </c>
      <c r="C100" s="71"/>
      <c r="D100" s="44"/>
      <c r="E100" s="44"/>
      <c r="F100" s="45"/>
      <c r="G100" s="55"/>
      <c r="H100" s="7"/>
    </row>
    <row r="101" spans="1:8" s="1" customFormat="1" ht="15" x14ac:dyDescent="0.25">
      <c r="A101" s="75">
        <v>4.0010000000000003</v>
      </c>
      <c r="B101" s="67" t="s">
        <v>469</v>
      </c>
      <c r="C101" s="67"/>
      <c r="D101" s="46">
        <v>0.8</v>
      </c>
      <c r="E101" s="46">
        <v>0.8</v>
      </c>
      <c r="F101" s="42" t="s">
        <v>385</v>
      </c>
      <c r="G101" s="54"/>
      <c r="H101" s="6"/>
    </row>
    <row r="102" spans="1:8" s="9" customFormat="1" ht="15" x14ac:dyDescent="0.25">
      <c r="A102" s="75">
        <v>4.0019999999999998</v>
      </c>
      <c r="B102" s="67" t="s">
        <v>470</v>
      </c>
      <c r="C102" s="67"/>
      <c r="D102" s="46">
        <v>1.5</v>
      </c>
      <c r="E102" s="46">
        <v>1.5</v>
      </c>
      <c r="F102" s="42" t="s">
        <v>385</v>
      </c>
      <c r="G102" s="10"/>
    </row>
    <row r="103" spans="1:8" s="9" customFormat="1" ht="15" x14ac:dyDescent="0.2">
      <c r="A103" s="103"/>
      <c r="B103" s="275"/>
      <c r="C103" s="276"/>
      <c r="D103" s="83"/>
      <c r="E103" s="83"/>
      <c r="F103" s="84"/>
      <c r="G103" s="10"/>
    </row>
    <row r="104" spans="1:8" s="9" customFormat="1" ht="15" x14ac:dyDescent="0.25">
      <c r="A104" s="109"/>
      <c r="B104" s="67"/>
      <c r="C104" s="233"/>
      <c r="D104" s="46"/>
      <c r="E104" s="46"/>
      <c r="F104" s="42"/>
      <c r="G104" s="10"/>
    </row>
    <row r="105" spans="1:8" s="8" customFormat="1" ht="15" x14ac:dyDescent="0.25">
      <c r="A105" s="107">
        <v>5</v>
      </c>
      <c r="B105" s="71" t="s">
        <v>387</v>
      </c>
      <c r="C105" s="272"/>
      <c r="D105" s="44"/>
      <c r="E105" s="44"/>
      <c r="F105" s="45"/>
      <c r="G105" s="70"/>
    </row>
    <row r="106" spans="1:8" s="1" customFormat="1" ht="15" x14ac:dyDescent="0.25">
      <c r="A106" s="75"/>
      <c r="B106" s="67" t="s">
        <v>471</v>
      </c>
      <c r="C106" s="233"/>
      <c r="D106" s="46"/>
      <c r="E106" s="46"/>
      <c r="F106" s="42"/>
      <c r="G106" s="54"/>
      <c r="H106" s="6"/>
    </row>
    <row r="107" spans="1:8" s="1" customFormat="1" ht="15" x14ac:dyDescent="0.2">
      <c r="A107" s="75">
        <v>5.0010000000000003</v>
      </c>
      <c r="B107" s="102" t="s">
        <v>472</v>
      </c>
      <c r="C107" s="277" t="s">
        <v>480</v>
      </c>
      <c r="D107" s="105">
        <v>35</v>
      </c>
      <c r="E107" s="105">
        <v>35</v>
      </c>
      <c r="F107" s="188" t="s">
        <v>383</v>
      </c>
      <c r="G107" s="54"/>
      <c r="H107" s="6"/>
    </row>
    <row r="108" spans="1:8" s="1" customFormat="1" ht="15" x14ac:dyDescent="0.2">
      <c r="A108" s="75">
        <v>5.0019999999999998</v>
      </c>
      <c r="B108" s="244" t="s">
        <v>481</v>
      </c>
      <c r="C108" s="277" t="s">
        <v>482</v>
      </c>
      <c r="D108" s="105">
        <v>70</v>
      </c>
      <c r="E108" s="105">
        <v>70</v>
      </c>
      <c r="F108" s="188" t="s">
        <v>383</v>
      </c>
      <c r="G108" s="54"/>
      <c r="H108" s="6"/>
    </row>
    <row r="109" spans="1:8" s="1" customFormat="1" ht="15" x14ac:dyDescent="0.2">
      <c r="A109" s="75">
        <v>5.0030000000000001</v>
      </c>
      <c r="B109" s="102" t="s">
        <v>483</v>
      </c>
      <c r="C109" s="277" t="s">
        <v>480</v>
      </c>
      <c r="D109" s="105">
        <v>25</v>
      </c>
      <c r="E109" s="105">
        <v>25</v>
      </c>
      <c r="F109" s="188" t="s">
        <v>383</v>
      </c>
      <c r="G109" s="54"/>
      <c r="H109" s="6"/>
    </row>
    <row r="110" spans="1:8" s="1" customFormat="1" ht="15" x14ac:dyDescent="0.2">
      <c r="A110" s="75">
        <v>5.0039999999999996</v>
      </c>
      <c r="B110" s="244" t="s">
        <v>484</v>
      </c>
      <c r="C110" s="277" t="s">
        <v>482</v>
      </c>
      <c r="D110" s="105">
        <v>50</v>
      </c>
      <c r="E110" s="105">
        <v>50</v>
      </c>
      <c r="F110" s="188" t="s">
        <v>383</v>
      </c>
      <c r="G110" s="54"/>
      <c r="H110" s="6"/>
    </row>
    <row r="111" spans="1:8" s="1" customFormat="1" ht="15" x14ac:dyDescent="0.25">
      <c r="A111" s="75"/>
      <c r="B111" s="67"/>
      <c r="C111" s="233"/>
      <c r="D111" s="46"/>
      <c r="E111" s="46"/>
      <c r="F111" s="42"/>
      <c r="G111" s="54"/>
      <c r="H111" s="6"/>
    </row>
    <row r="112" spans="1:8" s="1" customFormat="1" ht="28.5" customHeight="1" x14ac:dyDescent="0.25">
      <c r="A112" s="75"/>
      <c r="B112" s="211" t="s">
        <v>485</v>
      </c>
      <c r="C112" s="211"/>
      <c r="D112" s="41"/>
      <c r="E112" s="41"/>
      <c r="F112" s="42"/>
      <c r="G112" s="54"/>
      <c r="H112" s="6"/>
    </row>
    <row r="113" spans="1:8" s="1" customFormat="1" ht="15" x14ac:dyDescent="0.25">
      <c r="A113" s="194"/>
      <c r="B113" s="239"/>
      <c r="C113" s="249"/>
      <c r="D113" s="47"/>
      <c r="E113" s="47"/>
      <c r="F113" s="48"/>
      <c r="G113" s="54"/>
      <c r="H113" s="6"/>
    </row>
    <row r="114" spans="1:8" s="1" customFormat="1" ht="15" x14ac:dyDescent="0.25">
      <c r="A114" s="109"/>
      <c r="B114" s="67"/>
      <c r="C114" s="233"/>
      <c r="D114" s="46"/>
      <c r="E114" s="46"/>
      <c r="F114" s="42"/>
      <c r="G114" s="54"/>
      <c r="H114" s="6"/>
    </row>
    <row r="115" spans="1:8" s="8" customFormat="1" ht="15" x14ac:dyDescent="0.2">
      <c r="A115" s="107">
        <v>6</v>
      </c>
      <c r="B115" s="241" t="s">
        <v>685</v>
      </c>
      <c r="C115" s="278"/>
      <c r="D115" s="108"/>
      <c r="E115" s="108"/>
      <c r="F115" s="107"/>
      <c r="G115" s="70"/>
    </row>
    <row r="116" spans="1:8" s="9" customFormat="1" ht="15" x14ac:dyDescent="0.2">
      <c r="A116" s="75">
        <v>6.0010000000000003</v>
      </c>
      <c r="B116" s="242" t="s">
        <v>486</v>
      </c>
      <c r="C116" s="250" t="s">
        <v>487</v>
      </c>
      <c r="D116" s="190">
        <v>1.7</v>
      </c>
      <c r="E116" s="190">
        <v>1.7</v>
      </c>
      <c r="F116" s="188" t="s">
        <v>385</v>
      </c>
      <c r="G116" s="10"/>
    </row>
    <row r="117" spans="1:8" s="9" customFormat="1" ht="15" x14ac:dyDescent="0.2">
      <c r="A117" s="75">
        <f>+A116+0.001</f>
        <v>6.0020000000000007</v>
      </c>
      <c r="B117" s="243" t="s">
        <v>491</v>
      </c>
      <c r="C117" s="250" t="s">
        <v>488</v>
      </c>
      <c r="D117" s="190">
        <v>2.6</v>
      </c>
      <c r="E117" s="190">
        <v>2.6</v>
      </c>
      <c r="F117" s="188" t="s">
        <v>385</v>
      </c>
      <c r="G117" s="10"/>
    </row>
    <row r="118" spans="1:8" s="9" customFormat="1" ht="15" x14ac:dyDescent="0.2">
      <c r="A118" s="75">
        <f t="shared" ref="A118:A188" si="3">+A117+0.001</f>
        <v>6.003000000000001</v>
      </c>
      <c r="B118" s="243" t="s">
        <v>493</v>
      </c>
      <c r="C118" s="250" t="s">
        <v>492</v>
      </c>
      <c r="D118" s="190">
        <v>4</v>
      </c>
      <c r="E118" s="190">
        <v>4</v>
      </c>
      <c r="F118" s="188" t="s">
        <v>385</v>
      </c>
      <c r="G118" s="10"/>
    </row>
    <row r="119" spans="1:8" s="9" customFormat="1" ht="15" x14ac:dyDescent="0.2">
      <c r="A119" s="75">
        <f t="shared" si="3"/>
        <v>6.0040000000000013</v>
      </c>
      <c r="B119" s="243" t="s">
        <v>495</v>
      </c>
      <c r="C119" s="250" t="s">
        <v>494</v>
      </c>
      <c r="D119" s="105">
        <v>5</v>
      </c>
      <c r="E119" s="105">
        <v>5</v>
      </c>
      <c r="F119" s="188" t="s">
        <v>385</v>
      </c>
      <c r="G119" s="10"/>
    </row>
    <row r="120" spans="1:8" s="9" customFormat="1" ht="15" x14ac:dyDescent="0.2">
      <c r="A120" s="75">
        <f t="shared" si="3"/>
        <v>6.0050000000000017</v>
      </c>
      <c r="B120" s="244"/>
      <c r="C120" s="250" t="s">
        <v>496</v>
      </c>
      <c r="D120" s="105">
        <v>8.5</v>
      </c>
      <c r="E120" s="105">
        <v>8.5</v>
      </c>
      <c r="F120" s="188" t="s">
        <v>385</v>
      </c>
      <c r="G120" s="10"/>
    </row>
    <row r="121" spans="1:8" s="9" customFormat="1" ht="15" x14ac:dyDescent="0.2">
      <c r="A121" s="75">
        <f t="shared" si="3"/>
        <v>6.006000000000002</v>
      </c>
      <c r="B121" s="243"/>
      <c r="C121" s="250" t="s">
        <v>497</v>
      </c>
      <c r="D121" s="105">
        <v>12</v>
      </c>
      <c r="E121" s="105">
        <v>12</v>
      </c>
      <c r="F121" s="188" t="s">
        <v>385</v>
      </c>
      <c r="G121" s="10"/>
    </row>
    <row r="122" spans="1:8" s="9" customFormat="1" ht="15" x14ac:dyDescent="0.2">
      <c r="A122" s="75"/>
      <c r="B122" s="243"/>
      <c r="C122" s="250"/>
      <c r="D122" s="105"/>
      <c r="E122" s="105"/>
      <c r="F122" s="188"/>
      <c r="G122" s="10"/>
    </row>
    <row r="123" spans="1:8" s="9" customFormat="1" ht="15" x14ac:dyDescent="0.2">
      <c r="A123" s="75">
        <f>+A121+0.001</f>
        <v>6.0070000000000023</v>
      </c>
      <c r="B123" s="102" t="s">
        <v>311</v>
      </c>
      <c r="C123" s="250" t="s">
        <v>81</v>
      </c>
      <c r="D123" s="105">
        <v>0</v>
      </c>
      <c r="E123" s="105">
        <v>0</v>
      </c>
      <c r="F123" s="188" t="s">
        <v>385</v>
      </c>
      <c r="G123" s="10"/>
    </row>
    <row r="124" spans="1:8" s="9" customFormat="1" ht="15" x14ac:dyDescent="0.2">
      <c r="A124" s="75">
        <f t="shared" si="3"/>
        <v>6.0080000000000027</v>
      </c>
      <c r="B124" s="244"/>
      <c r="C124" s="250" t="s">
        <v>487</v>
      </c>
      <c r="D124" s="105">
        <v>1.7</v>
      </c>
      <c r="E124" s="105">
        <v>1.7</v>
      </c>
      <c r="F124" s="188" t="s">
        <v>385</v>
      </c>
      <c r="G124" s="10"/>
    </row>
    <row r="125" spans="1:8" s="9" customFormat="1" ht="15" x14ac:dyDescent="0.2">
      <c r="A125" s="75">
        <f t="shared" si="3"/>
        <v>6.009000000000003</v>
      </c>
      <c r="B125" s="243"/>
      <c r="C125" s="250" t="s">
        <v>488</v>
      </c>
      <c r="D125" s="105">
        <v>3.1</v>
      </c>
      <c r="E125" s="105">
        <v>3.1</v>
      </c>
      <c r="F125" s="188" t="s">
        <v>385</v>
      </c>
      <c r="G125" s="10"/>
    </row>
    <row r="126" spans="1:8" s="9" customFormat="1" ht="15" x14ac:dyDescent="0.2">
      <c r="A126" s="75">
        <f t="shared" si="3"/>
        <v>6.0100000000000033</v>
      </c>
      <c r="B126" s="243"/>
      <c r="C126" s="250" t="s">
        <v>492</v>
      </c>
      <c r="D126" s="105">
        <v>4.5</v>
      </c>
      <c r="E126" s="105">
        <v>4.5</v>
      </c>
      <c r="F126" s="188" t="s">
        <v>385</v>
      </c>
      <c r="G126" s="10"/>
    </row>
    <row r="127" spans="1:8" s="9" customFormat="1" ht="15" x14ac:dyDescent="0.2">
      <c r="A127" s="75">
        <f t="shared" si="3"/>
        <v>6.0110000000000037</v>
      </c>
      <c r="B127" s="243"/>
      <c r="C127" s="250" t="s">
        <v>494</v>
      </c>
      <c r="D127" s="105">
        <v>6.1</v>
      </c>
      <c r="E127" s="105">
        <v>6.1</v>
      </c>
      <c r="F127" s="188" t="s">
        <v>385</v>
      </c>
      <c r="G127" s="10"/>
    </row>
    <row r="128" spans="1:8" s="9" customFormat="1" ht="15" x14ac:dyDescent="0.2">
      <c r="A128" s="75"/>
      <c r="B128" s="243"/>
      <c r="C128" s="250"/>
      <c r="D128" s="105"/>
      <c r="E128" s="105"/>
      <c r="F128" s="188"/>
      <c r="G128" s="10"/>
    </row>
    <row r="129" spans="1:7" s="9" customFormat="1" ht="15" x14ac:dyDescent="0.2">
      <c r="A129" s="75">
        <f>A127+0.001</f>
        <v>6.012000000000004</v>
      </c>
      <c r="B129" s="243" t="s">
        <v>498</v>
      </c>
      <c r="C129" s="250" t="s">
        <v>487</v>
      </c>
      <c r="D129" s="105" t="s">
        <v>109</v>
      </c>
      <c r="E129" s="105" t="s">
        <v>109</v>
      </c>
      <c r="F129" s="188" t="s">
        <v>385</v>
      </c>
      <c r="G129" s="10"/>
    </row>
    <row r="130" spans="1:7" s="9" customFormat="1" ht="15" x14ac:dyDescent="0.2">
      <c r="A130" s="75">
        <f t="shared" si="3"/>
        <v>6.0130000000000043</v>
      </c>
      <c r="B130" s="244"/>
      <c r="C130" s="250" t="s">
        <v>488</v>
      </c>
      <c r="D130" s="105">
        <v>2.9</v>
      </c>
      <c r="E130" s="105">
        <v>2.9</v>
      </c>
      <c r="F130" s="188" t="s">
        <v>385</v>
      </c>
      <c r="G130" s="10"/>
    </row>
    <row r="131" spans="1:7" s="9" customFormat="1" ht="15" x14ac:dyDescent="0.2">
      <c r="A131" s="75">
        <f t="shared" si="3"/>
        <v>6.0140000000000047</v>
      </c>
      <c r="B131" s="244"/>
      <c r="C131" s="250" t="s">
        <v>492</v>
      </c>
      <c r="D131" s="105">
        <v>4.5</v>
      </c>
      <c r="E131" s="105">
        <v>4.5</v>
      </c>
      <c r="F131" s="188" t="s">
        <v>385</v>
      </c>
      <c r="G131" s="10"/>
    </row>
    <row r="132" spans="1:7" s="9" customFormat="1" ht="15" x14ac:dyDescent="0.2">
      <c r="A132" s="75">
        <f t="shared" si="3"/>
        <v>6.015000000000005</v>
      </c>
      <c r="B132" s="244"/>
      <c r="C132" s="250" t="s">
        <v>494</v>
      </c>
      <c r="D132" s="105">
        <v>6</v>
      </c>
      <c r="E132" s="105">
        <v>6</v>
      </c>
      <c r="F132" s="188" t="s">
        <v>385</v>
      </c>
      <c r="G132" s="10"/>
    </row>
    <row r="133" spans="1:7" s="9" customFormat="1" ht="15" x14ac:dyDescent="0.2">
      <c r="A133" s="75">
        <f t="shared" si="3"/>
        <v>6.0160000000000053</v>
      </c>
      <c r="B133" s="244"/>
      <c r="C133" s="250" t="s">
        <v>499</v>
      </c>
      <c r="D133" s="105">
        <v>10</v>
      </c>
      <c r="E133" s="105">
        <v>10</v>
      </c>
      <c r="F133" s="188" t="s">
        <v>385</v>
      </c>
      <c r="G133" s="10"/>
    </row>
    <row r="134" spans="1:7" s="9" customFormat="1" ht="15" x14ac:dyDescent="0.2">
      <c r="A134" s="75"/>
      <c r="B134" s="244"/>
      <c r="C134" s="250"/>
      <c r="D134" s="105"/>
      <c r="E134" s="105"/>
      <c r="F134" s="188"/>
      <c r="G134" s="10"/>
    </row>
    <row r="135" spans="1:7" s="9" customFormat="1" ht="15" x14ac:dyDescent="0.2">
      <c r="A135" s="75">
        <f>+A133+0.001</f>
        <v>6.0170000000000057</v>
      </c>
      <c r="B135" s="244" t="s">
        <v>510</v>
      </c>
      <c r="C135" s="250" t="s">
        <v>488</v>
      </c>
      <c r="D135" s="105">
        <v>3.1</v>
      </c>
      <c r="E135" s="105">
        <v>3.1</v>
      </c>
      <c r="F135" s="188" t="s">
        <v>385</v>
      </c>
      <c r="G135" s="10"/>
    </row>
    <row r="136" spans="1:7" s="9" customFormat="1" ht="15" x14ac:dyDescent="0.2">
      <c r="A136" s="75">
        <f t="shared" si="3"/>
        <v>6.018000000000006</v>
      </c>
      <c r="B136" s="244"/>
      <c r="C136" s="250" t="s">
        <v>492</v>
      </c>
      <c r="D136" s="105">
        <v>3.9</v>
      </c>
      <c r="E136" s="105">
        <v>3.9</v>
      </c>
      <c r="F136" s="188" t="s">
        <v>385</v>
      </c>
      <c r="G136" s="10"/>
    </row>
    <row r="137" spans="1:7" s="9" customFormat="1" ht="15" x14ac:dyDescent="0.2">
      <c r="A137" s="75">
        <f t="shared" si="3"/>
        <v>6.0190000000000063</v>
      </c>
      <c r="B137" s="244"/>
      <c r="C137" s="250" t="s">
        <v>494</v>
      </c>
      <c r="D137" s="105">
        <v>6</v>
      </c>
      <c r="E137" s="105">
        <v>6</v>
      </c>
      <c r="F137" s="188" t="s">
        <v>385</v>
      </c>
      <c r="G137" s="10"/>
    </row>
    <row r="138" spans="1:7" s="9" customFormat="1" ht="15" x14ac:dyDescent="0.2">
      <c r="A138" s="75">
        <f t="shared" si="3"/>
        <v>6.0200000000000067</v>
      </c>
      <c r="B138" s="244"/>
      <c r="C138" s="250" t="s">
        <v>499</v>
      </c>
      <c r="D138" s="105">
        <v>10</v>
      </c>
      <c r="E138" s="105">
        <v>10</v>
      </c>
      <c r="F138" s="188" t="s">
        <v>385</v>
      </c>
      <c r="G138" s="10"/>
    </row>
    <row r="139" spans="1:7" s="9" customFormat="1" ht="15" x14ac:dyDescent="0.2">
      <c r="A139" s="75"/>
      <c r="B139" s="244"/>
      <c r="C139" s="250"/>
      <c r="D139" s="105"/>
      <c r="E139" s="105"/>
      <c r="F139" s="188"/>
      <c r="G139" s="10"/>
    </row>
    <row r="140" spans="1:7" s="9" customFormat="1" ht="15" x14ac:dyDescent="0.2">
      <c r="A140" s="75">
        <f>+A138+0.001</f>
        <v>6.021000000000007</v>
      </c>
      <c r="B140" s="244" t="s">
        <v>922</v>
      </c>
      <c r="C140" s="250" t="s">
        <v>488</v>
      </c>
      <c r="D140" s="105">
        <v>2.9</v>
      </c>
      <c r="E140" s="105">
        <v>2.9</v>
      </c>
      <c r="F140" s="188" t="s">
        <v>385</v>
      </c>
      <c r="G140" s="10"/>
    </row>
    <row r="141" spans="1:7" s="9" customFormat="1" ht="15" x14ac:dyDescent="0.2">
      <c r="A141" s="75">
        <f t="shared" si="3"/>
        <v>6.0220000000000073</v>
      </c>
      <c r="B141" s="244"/>
      <c r="C141" s="250" t="s">
        <v>492</v>
      </c>
      <c r="D141" s="105">
        <v>3.9</v>
      </c>
      <c r="E141" s="105">
        <v>3.9</v>
      </c>
      <c r="F141" s="188" t="s">
        <v>385</v>
      </c>
      <c r="G141" s="10"/>
    </row>
    <row r="142" spans="1:7" s="9" customFormat="1" ht="15" x14ac:dyDescent="0.2">
      <c r="A142" s="75">
        <f t="shared" si="3"/>
        <v>6.0230000000000077</v>
      </c>
      <c r="B142" s="244"/>
      <c r="C142" s="250" t="s">
        <v>494</v>
      </c>
      <c r="D142" s="105">
        <v>6</v>
      </c>
      <c r="E142" s="105">
        <v>6</v>
      </c>
      <c r="F142" s="188" t="s">
        <v>385</v>
      </c>
      <c r="G142" s="10"/>
    </row>
    <row r="143" spans="1:7" s="9" customFormat="1" ht="15" x14ac:dyDescent="0.2">
      <c r="A143" s="75">
        <f t="shared" si="3"/>
        <v>6.024000000000008</v>
      </c>
      <c r="B143" s="244"/>
      <c r="C143" s="250" t="s">
        <v>499</v>
      </c>
      <c r="D143" s="105">
        <v>10</v>
      </c>
      <c r="E143" s="105">
        <v>10</v>
      </c>
      <c r="F143" s="188" t="s">
        <v>385</v>
      </c>
      <c r="G143" s="10"/>
    </row>
    <row r="144" spans="1:7" s="9" customFormat="1" ht="15" x14ac:dyDescent="0.2">
      <c r="A144" s="75"/>
      <c r="B144" s="244"/>
      <c r="C144" s="250"/>
      <c r="D144" s="105"/>
      <c r="E144" s="105"/>
      <c r="F144" s="188"/>
      <c r="G144" s="10"/>
    </row>
    <row r="145" spans="1:7" s="9" customFormat="1" ht="15" x14ac:dyDescent="0.2">
      <c r="A145" s="75">
        <f>+A143+0.001</f>
        <v>6.0250000000000083</v>
      </c>
      <c r="B145" s="244" t="s">
        <v>503</v>
      </c>
      <c r="C145" s="250" t="s">
        <v>487</v>
      </c>
      <c r="D145" s="105">
        <v>1</v>
      </c>
      <c r="E145" s="105">
        <v>1</v>
      </c>
      <c r="F145" s="188" t="s">
        <v>385</v>
      </c>
      <c r="G145" s="10"/>
    </row>
    <row r="146" spans="1:7" s="9" customFormat="1" ht="15" x14ac:dyDescent="0.2">
      <c r="A146" s="75">
        <f t="shared" si="3"/>
        <v>6.0260000000000087</v>
      </c>
      <c r="B146" s="244" t="s">
        <v>505</v>
      </c>
      <c r="C146" s="250" t="s">
        <v>488</v>
      </c>
      <c r="D146" s="105">
        <v>1.5</v>
      </c>
      <c r="E146" s="105">
        <v>1.5</v>
      </c>
      <c r="F146" s="188" t="s">
        <v>385</v>
      </c>
      <c r="G146" s="10"/>
    </row>
    <row r="147" spans="1:7" s="9" customFormat="1" ht="15" x14ac:dyDescent="0.2">
      <c r="A147" s="75">
        <f t="shared" si="3"/>
        <v>6.027000000000009</v>
      </c>
      <c r="B147" s="244"/>
      <c r="C147" s="250" t="s">
        <v>492</v>
      </c>
      <c r="D147" s="105">
        <v>2</v>
      </c>
      <c r="E147" s="105">
        <v>2</v>
      </c>
      <c r="F147" s="188" t="s">
        <v>385</v>
      </c>
      <c r="G147" s="10"/>
    </row>
    <row r="148" spans="1:7" s="9" customFormat="1" ht="15" x14ac:dyDescent="0.2">
      <c r="A148" s="75">
        <f t="shared" si="3"/>
        <v>6.0280000000000094</v>
      </c>
      <c r="B148" s="244"/>
      <c r="C148" s="250" t="s">
        <v>504</v>
      </c>
      <c r="D148" s="105">
        <v>5.5</v>
      </c>
      <c r="E148" s="105">
        <v>5.5</v>
      </c>
      <c r="F148" s="188" t="s">
        <v>385</v>
      </c>
      <c r="G148" s="10"/>
    </row>
    <row r="149" spans="1:7" s="9" customFormat="1" ht="15" x14ac:dyDescent="0.2">
      <c r="A149" s="75"/>
      <c r="B149" s="244"/>
      <c r="C149" s="250"/>
      <c r="D149" s="105"/>
      <c r="E149" s="105"/>
      <c r="F149" s="188"/>
      <c r="G149" s="10"/>
    </row>
    <row r="150" spans="1:7" s="9" customFormat="1" ht="15" x14ac:dyDescent="0.2">
      <c r="A150" s="75">
        <f>+A148+0.001</f>
        <v>6.0290000000000097</v>
      </c>
      <c r="B150" s="243" t="s">
        <v>506</v>
      </c>
      <c r="C150" s="250" t="s">
        <v>487</v>
      </c>
      <c r="D150" s="105">
        <v>0.3</v>
      </c>
      <c r="E150" s="105">
        <v>0.3</v>
      </c>
      <c r="F150" s="188" t="s">
        <v>385</v>
      </c>
      <c r="G150" s="10"/>
    </row>
    <row r="151" spans="1:7" s="9" customFormat="1" ht="15" x14ac:dyDescent="0.2">
      <c r="A151" s="75">
        <f t="shared" si="3"/>
        <v>6.03000000000001</v>
      </c>
      <c r="B151" s="244" t="s">
        <v>508</v>
      </c>
      <c r="C151" s="250" t="s">
        <v>507</v>
      </c>
      <c r="D151" s="105">
        <v>0.5</v>
      </c>
      <c r="E151" s="105">
        <v>0.5</v>
      </c>
      <c r="F151" s="188" t="s">
        <v>385</v>
      </c>
      <c r="G151" s="10"/>
    </row>
    <row r="152" spans="1:7" s="9" customFormat="1" ht="15" x14ac:dyDescent="0.2">
      <c r="A152" s="75">
        <f t="shared" si="3"/>
        <v>6.0310000000000104</v>
      </c>
      <c r="B152" s="244"/>
      <c r="C152" s="250" t="s">
        <v>494</v>
      </c>
      <c r="D152" s="105">
        <v>1</v>
      </c>
      <c r="E152" s="105">
        <v>1</v>
      </c>
      <c r="F152" s="188" t="s">
        <v>385</v>
      </c>
      <c r="G152" s="10"/>
    </row>
    <row r="153" spans="1:7" s="9" customFormat="1" ht="15" x14ac:dyDescent="0.2">
      <c r="A153" s="75">
        <f t="shared" si="3"/>
        <v>6.0320000000000107</v>
      </c>
      <c r="B153" s="244"/>
      <c r="C153" s="250" t="s">
        <v>705</v>
      </c>
      <c r="D153" s="105">
        <v>2</v>
      </c>
      <c r="E153" s="105">
        <v>2</v>
      </c>
      <c r="F153" s="188" t="s">
        <v>385</v>
      </c>
      <c r="G153" s="10"/>
    </row>
    <row r="154" spans="1:7" s="9" customFormat="1" ht="15" x14ac:dyDescent="0.2">
      <c r="A154" s="75">
        <f>+A153+0.001</f>
        <v>6.033000000000011</v>
      </c>
      <c r="B154" s="245"/>
      <c r="C154" s="277" t="s">
        <v>509</v>
      </c>
      <c r="D154" s="105">
        <v>61</v>
      </c>
      <c r="E154" s="105">
        <v>61</v>
      </c>
      <c r="F154" s="188" t="s">
        <v>385</v>
      </c>
      <c r="G154" s="10"/>
    </row>
    <row r="155" spans="1:7" s="9" customFormat="1" ht="15" x14ac:dyDescent="0.2">
      <c r="A155" s="75"/>
      <c r="B155" s="244"/>
      <c r="C155" s="250"/>
      <c r="D155" s="105"/>
      <c r="E155" s="105"/>
      <c r="F155" s="188"/>
      <c r="G155" s="10"/>
    </row>
    <row r="156" spans="1:7" s="9" customFormat="1" ht="15" x14ac:dyDescent="0.2">
      <c r="A156" s="75">
        <f>+A154+0.001</f>
        <v>6.0340000000000114</v>
      </c>
      <c r="B156" s="244" t="s">
        <v>427</v>
      </c>
      <c r="C156" s="250" t="s">
        <v>487</v>
      </c>
      <c r="D156" s="105">
        <v>1.5</v>
      </c>
      <c r="E156" s="105">
        <v>1.5</v>
      </c>
      <c r="F156" s="188" t="s">
        <v>385</v>
      </c>
      <c r="G156" s="10"/>
    </row>
    <row r="157" spans="1:7" s="9" customFormat="1" ht="15" x14ac:dyDescent="0.2">
      <c r="A157" s="75">
        <f t="shared" si="3"/>
        <v>6.0350000000000117</v>
      </c>
      <c r="B157" s="244"/>
      <c r="C157" s="250" t="s">
        <v>488</v>
      </c>
      <c r="D157" s="105">
        <v>2.5</v>
      </c>
      <c r="E157" s="105">
        <v>2.5</v>
      </c>
      <c r="F157" s="188" t="s">
        <v>385</v>
      </c>
      <c r="G157" s="10"/>
    </row>
    <row r="158" spans="1:7" s="9" customFormat="1" ht="15" x14ac:dyDescent="0.2">
      <c r="A158" s="75">
        <f t="shared" si="3"/>
        <v>6.036000000000012</v>
      </c>
      <c r="B158" s="244"/>
      <c r="C158" s="250" t="s">
        <v>492</v>
      </c>
      <c r="D158" s="105">
        <v>4.5</v>
      </c>
      <c r="E158" s="105">
        <v>4.5</v>
      </c>
      <c r="F158" s="188" t="s">
        <v>385</v>
      </c>
      <c r="G158" s="10"/>
    </row>
    <row r="159" spans="1:7" s="9" customFormat="1" ht="15" x14ac:dyDescent="0.2">
      <c r="A159" s="75">
        <f t="shared" si="3"/>
        <v>6.0370000000000124</v>
      </c>
      <c r="B159" s="244"/>
      <c r="C159" s="250" t="s">
        <v>494</v>
      </c>
      <c r="D159" s="105">
        <v>4.5</v>
      </c>
      <c r="E159" s="105">
        <v>4.5</v>
      </c>
      <c r="F159" s="188" t="s">
        <v>385</v>
      </c>
      <c r="G159" s="10"/>
    </row>
    <row r="160" spans="1:7" s="9" customFormat="1" ht="15" x14ac:dyDescent="0.2">
      <c r="A160" s="75">
        <f t="shared" si="3"/>
        <v>6.0380000000000127</v>
      </c>
      <c r="B160" s="244"/>
      <c r="C160" s="250" t="s">
        <v>496</v>
      </c>
      <c r="D160" s="105">
        <v>10</v>
      </c>
      <c r="E160" s="105">
        <v>10</v>
      </c>
      <c r="F160" s="188" t="s">
        <v>385</v>
      </c>
      <c r="G160" s="10"/>
    </row>
    <row r="161" spans="1:7" s="9" customFormat="1" ht="15" x14ac:dyDescent="0.2">
      <c r="A161" s="75">
        <f t="shared" si="3"/>
        <v>6.039000000000013</v>
      </c>
      <c r="B161" s="244"/>
      <c r="C161" s="250" t="s">
        <v>497</v>
      </c>
      <c r="D161" s="105">
        <v>12</v>
      </c>
      <c r="E161" s="105">
        <v>12</v>
      </c>
      <c r="F161" s="188" t="s">
        <v>385</v>
      </c>
      <c r="G161" s="10"/>
    </row>
    <row r="162" spans="1:7" s="9" customFormat="1" ht="15" x14ac:dyDescent="0.2">
      <c r="A162" s="75">
        <f t="shared" si="3"/>
        <v>6.0400000000000134</v>
      </c>
      <c r="B162" s="244"/>
      <c r="C162" s="250" t="s">
        <v>500</v>
      </c>
      <c r="D162" s="105">
        <v>230</v>
      </c>
      <c r="E162" s="105">
        <v>230</v>
      </c>
      <c r="F162" s="188" t="s">
        <v>385</v>
      </c>
      <c r="G162" s="10"/>
    </row>
    <row r="163" spans="1:7" s="9" customFormat="1" ht="15" x14ac:dyDescent="0.2">
      <c r="A163" s="75">
        <f t="shared" si="3"/>
        <v>6.0410000000000137</v>
      </c>
      <c r="B163" s="244"/>
      <c r="C163" s="250" t="s">
        <v>501</v>
      </c>
      <c r="D163" s="105">
        <v>400</v>
      </c>
      <c r="E163" s="105">
        <v>400</v>
      </c>
      <c r="F163" s="188" t="s">
        <v>385</v>
      </c>
      <c r="G163" s="10"/>
    </row>
    <row r="164" spans="1:7" s="9" customFormat="1" ht="15" x14ac:dyDescent="0.2">
      <c r="A164" s="75">
        <f t="shared" si="3"/>
        <v>6.042000000000014</v>
      </c>
      <c r="B164" s="244"/>
      <c r="C164" s="250" t="s">
        <v>502</v>
      </c>
      <c r="D164" s="105">
        <v>735</v>
      </c>
      <c r="E164" s="105">
        <v>735</v>
      </c>
      <c r="F164" s="188" t="s">
        <v>385</v>
      </c>
      <c r="G164" s="10"/>
    </row>
    <row r="165" spans="1:7" s="9" customFormat="1" ht="15" x14ac:dyDescent="0.2">
      <c r="A165" s="75"/>
      <c r="B165" s="244"/>
      <c r="C165" s="250"/>
      <c r="D165" s="105"/>
      <c r="E165" s="105"/>
      <c r="F165" s="188"/>
      <c r="G165" s="10"/>
    </row>
    <row r="166" spans="1:7" s="9" customFormat="1" ht="15" x14ac:dyDescent="0.2">
      <c r="A166" s="75">
        <f>+A164+0.001</f>
        <v>6.0430000000000144</v>
      </c>
      <c r="B166" s="244" t="s">
        <v>511</v>
      </c>
      <c r="C166" s="250" t="s">
        <v>487</v>
      </c>
      <c r="D166" s="105">
        <v>1.2</v>
      </c>
      <c r="E166" s="105">
        <v>1.2</v>
      </c>
      <c r="F166" s="188" t="s">
        <v>385</v>
      </c>
      <c r="G166" s="10"/>
    </row>
    <row r="167" spans="1:7" s="9" customFormat="1" ht="15" x14ac:dyDescent="0.2">
      <c r="A167" s="75">
        <f t="shared" si="3"/>
        <v>6.0440000000000147</v>
      </c>
      <c r="B167" s="244"/>
      <c r="C167" s="250" t="s">
        <v>488</v>
      </c>
      <c r="D167" s="105">
        <v>2.5</v>
      </c>
      <c r="E167" s="105">
        <v>2.5</v>
      </c>
      <c r="F167" s="188" t="s">
        <v>385</v>
      </c>
      <c r="G167" s="10"/>
    </row>
    <row r="168" spans="1:7" s="9" customFormat="1" ht="15" x14ac:dyDescent="0.2">
      <c r="A168" s="75">
        <f t="shared" si="3"/>
        <v>6.045000000000015</v>
      </c>
      <c r="B168" s="244"/>
      <c r="C168" s="250" t="s">
        <v>492</v>
      </c>
      <c r="D168" s="105">
        <v>2</v>
      </c>
      <c r="E168" s="105">
        <v>2</v>
      </c>
      <c r="F168" s="188" t="s">
        <v>385</v>
      </c>
      <c r="G168" s="10"/>
    </row>
    <row r="169" spans="1:7" s="9" customFormat="1" ht="15" x14ac:dyDescent="0.2">
      <c r="A169" s="75">
        <f t="shared" si="3"/>
        <v>6.0460000000000154</v>
      </c>
      <c r="B169" s="244"/>
      <c r="C169" s="250" t="s">
        <v>494</v>
      </c>
      <c r="D169" s="105">
        <v>5.5</v>
      </c>
      <c r="E169" s="105">
        <v>5.5</v>
      </c>
      <c r="F169" s="188" t="s">
        <v>385</v>
      </c>
      <c r="G169" s="10"/>
    </row>
    <row r="170" spans="1:7" s="9" customFormat="1" ht="15" x14ac:dyDescent="0.2">
      <c r="A170" s="75">
        <f t="shared" si="3"/>
        <v>6.0470000000000157</v>
      </c>
      <c r="B170" s="244"/>
      <c r="C170" s="250" t="s">
        <v>496</v>
      </c>
      <c r="D170" s="105"/>
      <c r="E170" s="105"/>
      <c r="F170" s="188" t="s">
        <v>385</v>
      </c>
      <c r="G170" s="10"/>
    </row>
    <row r="171" spans="1:7" s="9" customFormat="1" ht="15" x14ac:dyDescent="0.2">
      <c r="A171" s="75">
        <f t="shared" si="3"/>
        <v>6.048000000000016</v>
      </c>
      <c r="B171" s="244"/>
      <c r="C171" s="250" t="s">
        <v>497</v>
      </c>
      <c r="D171" s="105"/>
      <c r="E171" s="105"/>
      <c r="F171" s="188" t="s">
        <v>385</v>
      </c>
      <c r="G171" s="10"/>
    </row>
    <row r="172" spans="1:7" s="9" customFormat="1" ht="15" x14ac:dyDescent="0.2">
      <c r="A172" s="75"/>
      <c r="B172" s="244"/>
      <c r="C172" s="250"/>
      <c r="D172" s="105"/>
      <c r="E172" s="105"/>
      <c r="F172" s="188"/>
      <c r="G172" s="10"/>
    </row>
    <row r="173" spans="1:7" s="9" customFormat="1" ht="15" x14ac:dyDescent="0.2">
      <c r="A173" s="75">
        <f>+A171+0.001</f>
        <v>6.0490000000000164</v>
      </c>
      <c r="B173" s="244" t="s">
        <v>310</v>
      </c>
      <c r="C173" s="250" t="s">
        <v>512</v>
      </c>
      <c r="D173" s="105">
        <v>2.5</v>
      </c>
      <c r="E173" s="105">
        <v>2.5</v>
      </c>
      <c r="F173" s="188" t="s">
        <v>385</v>
      </c>
      <c r="G173" s="10"/>
    </row>
    <row r="174" spans="1:7" s="9" customFormat="1" ht="15" x14ac:dyDescent="0.2">
      <c r="A174" s="75">
        <f t="shared" si="3"/>
        <v>6.0500000000000167</v>
      </c>
      <c r="B174" s="244"/>
      <c r="C174" s="250" t="s">
        <v>487</v>
      </c>
      <c r="D174" s="105">
        <v>1.5</v>
      </c>
      <c r="E174" s="105">
        <v>1.5</v>
      </c>
      <c r="F174" s="188" t="s">
        <v>385</v>
      </c>
      <c r="G174" s="10"/>
    </row>
    <row r="175" spans="1:7" s="9" customFormat="1" ht="15" x14ac:dyDescent="0.2">
      <c r="A175" s="75">
        <f t="shared" si="3"/>
        <v>6.051000000000017</v>
      </c>
      <c r="B175" s="244"/>
      <c r="C175" s="250" t="s">
        <v>488</v>
      </c>
      <c r="D175" s="105">
        <v>3</v>
      </c>
      <c r="E175" s="105">
        <v>3</v>
      </c>
      <c r="F175" s="188" t="s">
        <v>385</v>
      </c>
      <c r="G175" s="10"/>
    </row>
    <row r="176" spans="1:7" s="9" customFormat="1" ht="15" x14ac:dyDescent="0.2">
      <c r="A176" s="75">
        <f t="shared" si="3"/>
        <v>6.0520000000000174</v>
      </c>
      <c r="B176" s="244"/>
      <c r="C176" s="250" t="s">
        <v>492</v>
      </c>
      <c r="D176" s="105">
        <v>4.5</v>
      </c>
      <c r="E176" s="105">
        <v>4.5</v>
      </c>
      <c r="F176" s="188" t="s">
        <v>385</v>
      </c>
      <c r="G176" s="10"/>
    </row>
    <row r="177" spans="1:1018" s="9" customFormat="1" ht="15" x14ac:dyDescent="0.2">
      <c r="A177" s="75">
        <f t="shared" si="3"/>
        <v>6.0530000000000177</v>
      </c>
      <c r="B177" s="244"/>
      <c r="C177" s="250" t="s">
        <v>494</v>
      </c>
      <c r="D177" s="105">
        <v>6</v>
      </c>
      <c r="E177" s="105">
        <v>6</v>
      </c>
      <c r="F177" s="188" t="s">
        <v>385</v>
      </c>
      <c r="G177" s="10"/>
    </row>
    <row r="178" spans="1:1018" s="9" customFormat="1" ht="15" x14ac:dyDescent="0.2">
      <c r="A178" s="75">
        <f t="shared" si="3"/>
        <v>6.054000000000018</v>
      </c>
      <c r="B178" s="244"/>
      <c r="C178" s="250" t="s">
        <v>496</v>
      </c>
      <c r="D178" s="105">
        <v>10</v>
      </c>
      <c r="E178" s="105">
        <v>10</v>
      </c>
      <c r="F178" s="188" t="s">
        <v>385</v>
      </c>
      <c r="G178" s="10"/>
    </row>
    <row r="179" spans="1:1018" s="9" customFormat="1" ht="15" x14ac:dyDescent="0.2">
      <c r="A179" s="75">
        <f t="shared" si="3"/>
        <v>6.0550000000000184</v>
      </c>
      <c r="B179" s="244"/>
      <c r="C179" s="250" t="s">
        <v>513</v>
      </c>
      <c r="D179" s="105">
        <v>14</v>
      </c>
      <c r="E179" s="105">
        <v>14</v>
      </c>
      <c r="F179" s="188" t="s">
        <v>385</v>
      </c>
      <c r="G179" s="10"/>
    </row>
    <row r="180" spans="1:1018" s="9" customFormat="1" ht="15" x14ac:dyDescent="0.2">
      <c r="A180" s="75">
        <f t="shared" si="3"/>
        <v>6.0560000000000187</v>
      </c>
      <c r="B180" s="244"/>
      <c r="C180" s="250" t="s">
        <v>514</v>
      </c>
      <c r="D180" s="105">
        <v>15</v>
      </c>
      <c r="E180" s="105">
        <v>15</v>
      </c>
      <c r="F180" s="188" t="s">
        <v>385</v>
      </c>
      <c r="G180" s="10"/>
    </row>
    <row r="181" spans="1:1018" s="9" customFormat="1" ht="15" x14ac:dyDescent="0.2">
      <c r="A181" s="75">
        <f t="shared" si="3"/>
        <v>6.057000000000019</v>
      </c>
      <c r="B181" s="244"/>
      <c r="C181" s="250" t="s">
        <v>515</v>
      </c>
      <c r="D181" s="105">
        <v>15</v>
      </c>
      <c r="E181" s="105">
        <v>15</v>
      </c>
      <c r="F181" s="188" t="s">
        <v>385</v>
      </c>
      <c r="G181" s="10"/>
    </row>
    <row r="182" spans="1:1018" s="9" customFormat="1" ht="15" x14ac:dyDescent="0.2">
      <c r="A182" s="75"/>
      <c r="B182" s="244"/>
      <c r="C182" s="250"/>
      <c r="D182" s="105"/>
      <c r="E182" s="105"/>
      <c r="F182" s="188"/>
      <c r="G182" s="10"/>
    </row>
    <row r="183" spans="1:1018" s="9" customFormat="1" ht="15" x14ac:dyDescent="0.2">
      <c r="A183" s="75">
        <f>+A181+0.001</f>
        <v>6.0580000000000194</v>
      </c>
      <c r="B183" s="243" t="s">
        <v>516</v>
      </c>
      <c r="C183" s="250" t="s">
        <v>487</v>
      </c>
      <c r="D183" s="105">
        <v>1.7</v>
      </c>
      <c r="E183" s="105">
        <v>1.7</v>
      </c>
      <c r="F183" s="188" t="s">
        <v>385</v>
      </c>
      <c r="G183" s="10"/>
    </row>
    <row r="184" spans="1:1018" s="9" customFormat="1" ht="15" x14ac:dyDescent="0.2">
      <c r="A184" s="75">
        <f t="shared" si="3"/>
        <v>6.0590000000000197</v>
      </c>
      <c r="B184" s="243"/>
      <c r="C184" s="250" t="s">
        <v>488</v>
      </c>
      <c r="D184" s="105">
        <v>3.1</v>
      </c>
      <c r="E184" s="105">
        <v>3.1</v>
      </c>
      <c r="F184" s="188" t="s">
        <v>385</v>
      </c>
      <c r="G184" s="10"/>
    </row>
    <row r="185" spans="1:1018" s="9" customFormat="1" ht="15" x14ac:dyDescent="0.2">
      <c r="A185" s="75">
        <f t="shared" si="3"/>
        <v>6.06000000000002</v>
      </c>
      <c r="B185" s="243"/>
      <c r="C185" s="250" t="s">
        <v>492</v>
      </c>
      <c r="D185" s="105">
        <v>4.5</v>
      </c>
      <c r="E185" s="105">
        <v>4.5</v>
      </c>
      <c r="F185" s="188" t="s">
        <v>385</v>
      </c>
      <c r="G185" s="10"/>
    </row>
    <row r="186" spans="1:1018" s="9" customFormat="1" ht="15" x14ac:dyDescent="0.2">
      <c r="A186" s="75">
        <f t="shared" si="3"/>
        <v>6.0610000000000204</v>
      </c>
      <c r="B186" s="243"/>
      <c r="C186" s="250" t="s">
        <v>494</v>
      </c>
      <c r="D186" s="105">
        <v>6</v>
      </c>
      <c r="E186" s="105">
        <v>6</v>
      </c>
      <c r="F186" s="188" t="s">
        <v>385</v>
      </c>
      <c r="G186" s="10"/>
    </row>
    <row r="187" spans="1:1018" s="9" customFormat="1" ht="15" x14ac:dyDescent="0.2">
      <c r="A187" s="75">
        <f t="shared" si="3"/>
        <v>6.0620000000000207</v>
      </c>
      <c r="B187" s="243"/>
      <c r="C187" s="250" t="s">
        <v>496</v>
      </c>
      <c r="D187" s="105">
        <v>10</v>
      </c>
      <c r="E187" s="105">
        <v>10</v>
      </c>
      <c r="F187" s="188" t="s">
        <v>385</v>
      </c>
      <c r="G187" s="10"/>
    </row>
    <row r="188" spans="1:1018" s="9" customFormat="1" ht="15" x14ac:dyDescent="0.2">
      <c r="A188" s="75">
        <f t="shared" si="3"/>
        <v>6.063000000000021</v>
      </c>
      <c r="B188" s="243"/>
      <c r="C188" s="250" t="s">
        <v>497</v>
      </c>
      <c r="D188" s="105">
        <v>12</v>
      </c>
      <c r="E188" s="105">
        <v>12</v>
      </c>
      <c r="F188" s="188" t="s">
        <v>385</v>
      </c>
      <c r="G188" s="10"/>
    </row>
    <row r="189" spans="1:1018" s="131" customFormat="1" ht="15" x14ac:dyDescent="0.2">
      <c r="A189" s="103"/>
      <c r="B189" s="246"/>
      <c r="C189" s="246"/>
      <c r="D189" s="83"/>
      <c r="E189" s="83"/>
      <c r="F189" s="84"/>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c r="DT189" s="10"/>
      <c r="DU189" s="10"/>
      <c r="DV189" s="10"/>
      <c r="DW189" s="10"/>
      <c r="DX189" s="10"/>
      <c r="DY189" s="10"/>
      <c r="DZ189" s="10"/>
      <c r="EA189" s="10"/>
      <c r="EB189" s="10"/>
      <c r="EC189" s="10"/>
      <c r="ED189" s="10"/>
      <c r="EE189" s="10"/>
      <c r="EF189" s="10"/>
      <c r="EG189" s="10"/>
      <c r="EH189" s="10"/>
      <c r="EI189" s="10"/>
      <c r="EJ189" s="10"/>
      <c r="EK189" s="10"/>
      <c r="EL189" s="10"/>
      <c r="EM189" s="10"/>
      <c r="EN189" s="10"/>
      <c r="EO189" s="10"/>
      <c r="EP189" s="10"/>
      <c r="EQ189" s="10"/>
      <c r="ER189" s="10"/>
      <c r="ES189" s="10"/>
      <c r="ET189" s="10"/>
      <c r="EU189" s="10"/>
      <c r="EV189" s="10"/>
      <c r="EW189" s="10"/>
      <c r="EX189" s="10"/>
      <c r="EY189" s="10"/>
      <c r="EZ189" s="10"/>
      <c r="FA189" s="10"/>
      <c r="FB189" s="10"/>
      <c r="FC189" s="10"/>
      <c r="FD189" s="10"/>
      <c r="FE189" s="10"/>
      <c r="FF189" s="10"/>
      <c r="FG189" s="10"/>
      <c r="FH189" s="10"/>
      <c r="FI189" s="10"/>
      <c r="FJ189" s="10"/>
      <c r="FK189" s="10"/>
      <c r="FL189" s="10"/>
      <c r="FM189" s="10"/>
      <c r="FN189" s="10"/>
      <c r="FO189" s="10"/>
      <c r="FP189" s="10"/>
      <c r="FQ189" s="10"/>
      <c r="FR189" s="10"/>
      <c r="FS189" s="10"/>
      <c r="FT189" s="10"/>
      <c r="FU189" s="10"/>
      <c r="FV189" s="10"/>
      <c r="FW189" s="10"/>
      <c r="FX189" s="10"/>
      <c r="FY189" s="10"/>
      <c r="FZ189" s="10"/>
      <c r="GA189" s="10"/>
      <c r="GB189" s="10"/>
      <c r="GC189" s="10"/>
      <c r="GD189" s="10"/>
      <c r="GE189" s="10"/>
      <c r="GF189" s="10"/>
      <c r="GG189" s="10"/>
      <c r="GH189" s="10"/>
      <c r="GI189" s="10"/>
      <c r="GJ189" s="10"/>
      <c r="GK189" s="10"/>
      <c r="GL189" s="10"/>
      <c r="GM189" s="10"/>
      <c r="GN189" s="10"/>
      <c r="GO189" s="10"/>
      <c r="GP189" s="10"/>
      <c r="GQ189" s="10"/>
      <c r="GR189" s="10"/>
      <c r="GS189" s="10"/>
      <c r="GT189" s="10"/>
      <c r="GU189" s="10"/>
      <c r="GV189" s="10"/>
      <c r="GW189" s="10"/>
      <c r="GX189" s="10"/>
      <c r="GY189" s="10"/>
      <c r="GZ189" s="10"/>
      <c r="HA189" s="10"/>
      <c r="HB189" s="10"/>
      <c r="HC189" s="10"/>
      <c r="HD189" s="10"/>
      <c r="HE189" s="10"/>
      <c r="HF189" s="10"/>
      <c r="HG189" s="10"/>
      <c r="HH189" s="10"/>
      <c r="HI189" s="10"/>
      <c r="HJ189" s="10"/>
      <c r="HK189" s="10"/>
      <c r="HL189" s="10"/>
      <c r="HM189" s="10"/>
      <c r="HN189" s="10"/>
      <c r="HO189" s="10"/>
      <c r="HP189" s="10"/>
      <c r="HQ189" s="10"/>
      <c r="HR189" s="10"/>
      <c r="HS189" s="10"/>
      <c r="HT189" s="10"/>
      <c r="HU189" s="10"/>
      <c r="HV189" s="10"/>
      <c r="HW189" s="10"/>
      <c r="HX189" s="10"/>
      <c r="HY189" s="10"/>
      <c r="HZ189" s="10"/>
      <c r="IA189" s="10"/>
      <c r="IB189" s="10"/>
      <c r="IC189" s="10"/>
      <c r="ID189" s="10"/>
      <c r="IE189" s="10"/>
      <c r="IF189" s="10"/>
      <c r="IG189" s="10"/>
      <c r="IH189" s="10"/>
      <c r="II189" s="10"/>
      <c r="IJ189" s="10"/>
      <c r="IK189" s="10"/>
      <c r="IL189" s="10"/>
      <c r="IM189" s="10"/>
      <c r="IN189" s="10"/>
      <c r="IO189" s="10"/>
      <c r="IP189" s="10"/>
      <c r="IQ189" s="10"/>
      <c r="IR189" s="10"/>
      <c r="IS189" s="10"/>
      <c r="IT189" s="10"/>
      <c r="IU189" s="10"/>
      <c r="IV189" s="10"/>
      <c r="IW189" s="10"/>
      <c r="IX189" s="10"/>
      <c r="IY189" s="10"/>
      <c r="IZ189" s="10"/>
      <c r="JA189" s="10"/>
      <c r="JB189" s="10"/>
      <c r="JC189" s="10"/>
      <c r="JD189" s="10"/>
      <c r="JE189" s="10"/>
      <c r="JF189" s="10"/>
      <c r="JG189" s="10"/>
      <c r="JH189" s="10"/>
      <c r="JI189" s="10"/>
      <c r="JJ189" s="10"/>
      <c r="JK189" s="10"/>
      <c r="JL189" s="10"/>
      <c r="JM189" s="10"/>
      <c r="JN189" s="10"/>
      <c r="JO189" s="10"/>
      <c r="JP189" s="10"/>
      <c r="JQ189" s="10"/>
      <c r="JR189" s="10"/>
      <c r="JS189" s="10"/>
      <c r="JT189" s="10"/>
      <c r="JU189" s="10"/>
      <c r="JV189" s="10"/>
      <c r="JW189" s="10"/>
      <c r="JX189" s="10"/>
      <c r="JY189" s="10"/>
      <c r="JZ189" s="10"/>
      <c r="KA189" s="10"/>
      <c r="KB189" s="10"/>
      <c r="KC189" s="10"/>
      <c r="KD189" s="10"/>
      <c r="KE189" s="10"/>
      <c r="KF189" s="10"/>
      <c r="KG189" s="10"/>
      <c r="KH189" s="10"/>
      <c r="KI189" s="10"/>
      <c r="KJ189" s="10"/>
      <c r="KK189" s="10"/>
      <c r="KL189" s="10"/>
      <c r="KM189" s="10"/>
      <c r="KN189" s="10"/>
      <c r="KO189" s="10"/>
      <c r="KP189" s="10"/>
      <c r="KQ189" s="10"/>
      <c r="KR189" s="10"/>
      <c r="KS189" s="10"/>
      <c r="KT189" s="10"/>
      <c r="KU189" s="10"/>
      <c r="KV189" s="10"/>
      <c r="KW189" s="10"/>
      <c r="KX189" s="10"/>
      <c r="KY189" s="10"/>
      <c r="KZ189" s="10"/>
      <c r="LA189" s="10"/>
      <c r="LB189" s="10"/>
      <c r="LC189" s="10"/>
      <c r="LD189" s="10"/>
      <c r="LE189" s="10"/>
      <c r="LF189" s="10"/>
      <c r="LG189" s="10"/>
      <c r="LH189" s="10"/>
      <c r="LI189" s="10"/>
      <c r="LJ189" s="10"/>
      <c r="LK189" s="10"/>
      <c r="LL189" s="10"/>
      <c r="LM189" s="10"/>
      <c r="LN189" s="10"/>
      <c r="LO189" s="10"/>
      <c r="LP189" s="10"/>
      <c r="LQ189" s="10"/>
      <c r="LR189" s="10"/>
      <c r="LS189" s="10"/>
      <c r="LT189" s="10"/>
      <c r="LU189" s="10"/>
      <c r="LV189" s="10"/>
      <c r="LW189" s="10"/>
      <c r="LX189" s="10"/>
      <c r="LY189" s="10"/>
      <c r="LZ189" s="10"/>
      <c r="MA189" s="10"/>
      <c r="MB189" s="10"/>
      <c r="MC189" s="10"/>
      <c r="MD189" s="10"/>
      <c r="ME189" s="10"/>
      <c r="MF189" s="10"/>
      <c r="MG189" s="10"/>
      <c r="MH189" s="10"/>
      <c r="MI189" s="10"/>
      <c r="MJ189" s="10"/>
      <c r="MK189" s="10"/>
      <c r="ML189" s="10"/>
      <c r="MM189" s="10"/>
      <c r="MN189" s="10"/>
      <c r="MO189" s="10"/>
      <c r="MP189" s="10"/>
      <c r="MQ189" s="10"/>
      <c r="MR189" s="10"/>
      <c r="MS189" s="10"/>
      <c r="MT189" s="10"/>
      <c r="MU189" s="10"/>
      <c r="MV189" s="10"/>
      <c r="MW189" s="10"/>
      <c r="MX189" s="10"/>
      <c r="MY189" s="10"/>
      <c r="MZ189" s="10"/>
      <c r="NA189" s="10"/>
      <c r="NB189" s="10"/>
      <c r="NC189" s="10"/>
      <c r="ND189" s="10"/>
      <c r="NE189" s="10"/>
      <c r="NF189" s="10"/>
      <c r="NG189" s="10"/>
      <c r="NH189" s="10"/>
      <c r="NI189" s="10"/>
      <c r="NJ189" s="10"/>
      <c r="NK189" s="10"/>
      <c r="NL189" s="10"/>
      <c r="NM189" s="10"/>
      <c r="NN189" s="10"/>
      <c r="NO189" s="10"/>
      <c r="NP189" s="10"/>
      <c r="NQ189" s="10"/>
      <c r="NR189" s="10"/>
      <c r="NS189" s="10"/>
      <c r="NT189" s="10"/>
      <c r="NU189" s="10"/>
      <c r="NV189" s="10"/>
      <c r="NW189" s="10"/>
      <c r="NX189" s="10"/>
      <c r="NY189" s="10"/>
      <c r="NZ189" s="10"/>
      <c r="OA189" s="10"/>
      <c r="OB189" s="10"/>
      <c r="OC189" s="10"/>
      <c r="OD189" s="10"/>
      <c r="OE189" s="10"/>
      <c r="OF189" s="10"/>
      <c r="OG189" s="10"/>
      <c r="OH189" s="10"/>
      <c r="OI189" s="10"/>
      <c r="OJ189" s="10"/>
      <c r="OK189" s="10"/>
      <c r="OL189" s="10"/>
      <c r="OM189" s="10"/>
      <c r="ON189" s="10"/>
      <c r="OO189" s="10"/>
      <c r="OP189" s="10"/>
      <c r="OQ189" s="10"/>
      <c r="OR189" s="10"/>
      <c r="OS189" s="10"/>
      <c r="OT189" s="10"/>
      <c r="OU189" s="10"/>
      <c r="OV189" s="10"/>
      <c r="OW189" s="10"/>
      <c r="OX189" s="10"/>
      <c r="OY189" s="10"/>
      <c r="OZ189" s="10"/>
      <c r="PA189" s="10"/>
      <c r="PB189" s="10"/>
      <c r="PC189" s="10"/>
      <c r="PD189" s="10"/>
      <c r="PE189" s="10"/>
      <c r="PF189" s="10"/>
      <c r="PG189" s="10"/>
      <c r="PH189" s="10"/>
      <c r="PI189" s="10"/>
      <c r="PJ189" s="10"/>
      <c r="PK189" s="10"/>
      <c r="PL189" s="10"/>
      <c r="PM189" s="10"/>
      <c r="PN189" s="10"/>
      <c r="PO189" s="10"/>
      <c r="PP189" s="10"/>
      <c r="PQ189" s="10"/>
      <c r="PR189" s="10"/>
      <c r="PS189" s="10"/>
      <c r="PT189" s="10"/>
      <c r="PU189" s="10"/>
      <c r="PV189" s="10"/>
      <c r="PW189" s="10"/>
      <c r="PX189" s="10"/>
      <c r="PY189" s="10"/>
      <c r="PZ189" s="10"/>
      <c r="QA189" s="10"/>
      <c r="QB189" s="10"/>
      <c r="QC189" s="10"/>
      <c r="QD189" s="10"/>
      <c r="QE189" s="10"/>
      <c r="QF189" s="10"/>
      <c r="QG189" s="10"/>
      <c r="QH189" s="10"/>
      <c r="QI189" s="10"/>
      <c r="QJ189" s="10"/>
      <c r="QK189" s="10"/>
      <c r="QL189" s="10"/>
      <c r="QM189" s="10"/>
      <c r="QN189" s="10"/>
      <c r="QO189" s="10"/>
      <c r="QP189" s="10"/>
      <c r="QQ189" s="10"/>
      <c r="QR189" s="10"/>
      <c r="QS189" s="10"/>
      <c r="QT189" s="10"/>
      <c r="QU189" s="10"/>
      <c r="QV189" s="10"/>
      <c r="QW189" s="10"/>
      <c r="QX189" s="10"/>
      <c r="QY189" s="10"/>
      <c r="QZ189" s="10"/>
      <c r="RA189" s="10"/>
      <c r="RB189" s="10"/>
      <c r="RC189" s="10"/>
      <c r="RD189" s="10"/>
      <c r="RE189" s="10"/>
      <c r="RF189" s="10"/>
      <c r="RG189" s="10"/>
      <c r="RH189" s="10"/>
      <c r="RI189" s="10"/>
      <c r="RJ189" s="10"/>
      <c r="RK189" s="10"/>
      <c r="RL189" s="10"/>
      <c r="RM189" s="10"/>
      <c r="RN189" s="10"/>
      <c r="RO189" s="10"/>
      <c r="RP189" s="10"/>
      <c r="RQ189" s="10"/>
      <c r="RR189" s="10"/>
      <c r="RS189" s="10"/>
      <c r="RT189" s="10"/>
      <c r="RU189" s="10"/>
      <c r="RV189" s="10"/>
      <c r="RW189" s="10"/>
      <c r="RX189" s="10"/>
      <c r="RY189" s="10"/>
      <c r="RZ189" s="10"/>
      <c r="SA189" s="10"/>
      <c r="SB189" s="10"/>
      <c r="SC189" s="10"/>
      <c r="SD189" s="10"/>
      <c r="SE189" s="10"/>
      <c r="SF189" s="10"/>
      <c r="SG189" s="10"/>
      <c r="SH189" s="10"/>
      <c r="SI189" s="10"/>
      <c r="SJ189" s="10"/>
      <c r="SK189" s="10"/>
      <c r="SL189" s="10"/>
      <c r="SM189" s="10"/>
      <c r="SN189" s="10"/>
      <c r="SO189" s="10"/>
      <c r="SP189" s="10"/>
      <c r="SQ189" s="10"/>
      <c r="SR189" s="10"/>
      <c r="SS189" s="10"/>
      <c r="ST189" s="10"/>
      <c r="SU189" s="10"/>
      <c r="SV189" s="10"/>
      <c r="SW189" s="10"/>
      <c r="SX189" s="10"/>
      <c r="SY189" s="10"/>
      <c r="SZ189" s="10"/>
      <c r="TA189" s="10"/>
      <c r="TB189" s="10"/>
      <c r="TC189" s="10"/>
      <c r="TD189" s="10"/>
      <c r="TE189" s="10"/>
      <c r="TF189" s="10"/>
      <c r="TG189" s="10"/>
      <c r="TH189" s="10"/>
      <c r="TI189" s="10"/>
      <c r="TJ189" s="10"/>
      <c r="TK189" s="10"/>
      <c r="TL189" s="10"/>
      <c r="TM189" s="10"/>
      <c r="TN189" s="10"/>
      <c r="TO189" s="10"/>
      <c r="TP189" s="10"/>
      <c r="TQ189" s="10"/>
      <c r="TR189" s="10"/>
      <c r="TS189" s="10"/>
      <c r="TT189" s="10"/>
      <c r="TU189" s="10"/>
      <c r="TV189" s="10"/>
      <c r="TW189" s="10"/>
      <c r="TX189" s="10"/>
      <c r="TY189" s="10"/>
      <c r="TZ189" s="10"/>
      <c r="UA189" s="10"/>
      <c r="UB189" s="10"/>
      <c r="UC189" s="10"/>
      <c r="UD189" s="10"/>
      <c r="UE189" s="10"/>
      <c r="UF189" s="10"/>
      <c r="UG189" s="10"/>
      <c r="UH189" s="10"/>
      <c r="UI189" s="10"/>
      <c r="UJ189" s="10"/>
      <c r="UK189" s="10"/>
      <c r="UL189" s="10"/>
      <c r="UM189" s="10"/>
      <c r="UN189" s="10"/>
      <c r="UO189" s="10"/>
      <c r="UP189" s="10"/>
      <c r="UQ189" s="10"/>
      <c r="UR189" s="10"/>
      <c r="US189" s="10"/>
      <c r="UT189" s="10"/>
      <c r="UU189" s="10"/>
      <c r="UV189" s="10"/>
      <c r="UW189" s="10"/>
      <c r="UX189" s="10"/>
      <c r="UY189" s="10"/>
      <c r="UZ189" s="10"/>
      <c r="VA189" s="10"/>
      <c r="VB189" s="10"/>
      <c r="VC189" s="10"/>
      <c r="VD189" s="10"/>
      <c r="VE189" s="10"/>
      <c r="VF189" s="10"/>
      <c r="VG189" s="10"/>
      <c r="VH189" s="10"/>
      <c r="VI189" s="10"/>
      <c r="VJ189" s="10"/>
      <c r="VK189" s="10"/>
      <c r="VL189" s="10"/>
      <c r="VM189" s="10"/>
      <c r="VN189" s="10"/>
      <c r="VO189" s="10"/>
      <c r="VP189" s="10"/>
      <c r="VQ189" s="10"/>
      <c r="VR189" s="10"/>
      <c r="VS189" s="10"/>
      <c r="VT189" s="10"/>
      <c r="VU189" s="10"/>
      <c r="VV189" s="10"/>
      <c r="VW189" s="10"/>
      <c r="VX189" s="10"/>
      <c r="VY189" s="10"/>
      <c r="VZ189" s="10"/>
      <c r="WA189" s="10"/>
      <c r="WB189" s="10"/>
      <c r="WC189" s="10"/>
      <c r="WD189" s="10"/>
      <c r="WE189" s="10"/>
      <c r="WF189" s="10"/>
      <c r="WG189" s="10"/>
      <c r="WH189" s="10"/>
      <c r="WI189" s="10"/>
      <c r="WJ189" s="10"/>
      <c r="WK189" s="10"/>
      <c r="WL189" s="10"/>
      <c r="WM189" s="10"/>
      <c r="WN189" s="10"/>
      <c r="WO189" s="10"/>
      <c r="WP189" s="10"/>
      <c r="WQ189" s="10"/>
      <c r="WR189" s="10"/>
      <c r="WS189" s="10"/>
      <c r="WT189" s="10"/>
      <c r="WU189" s="10"/>
      <c r="WV189" s="10"/>
      <c r="WW189" s="10"/>
      <c r="WX189" s="10"/>
      <c r="WY189" s="10"/>
      <c r="WZ189" s="10"/>
      <c r="XA189" s="10"/>
      <c r="XB189" s="10"/>
      <c r="XC189" s="10"/>
      <c r="XD189" s="10"/>
      <c r="XE189" s="10"/>
      <c r="XF189" s="10"/>
      <c r="XG189" s="10"/>
      <c r="XH189" s="10"/>
      <c r="XI189" s="10"/>
      <c r="XJ189" s="10"/>
      <c r="XK189" s="10"/>
      <c r="XL189" s="10"/>
      <c r="XM189" s="10"/>
      <c r="XN189" s="10"/>
      <c r="XO189" s="10"/>
      <c r="XP189" s="10"/>
      <c r="XQ189" s="10"/>
      <c r="XR189" s="10"/>
      <c r="XS189" s="10"/>
      <c r="XT189" s="10"/>
      <c r="XU189" s="10"/>
      <c r="XV189" s="10"/>
      <c r="XW189" s="10"/>
      <c r="XX189" s="10"/>
      <c r="XY189" s="10"/>
      <c r="XZ189" s="10"/>
      <c r="YA189" s="10"/>
      <c r="YB189" s="10"/>
      <c r="YC189" s="10"/>
      <c r="YD189" s="10"/>
      <c r="YE189" s="10"/>
      <c r="YF189" s="10"/>
      <c r="YG189" s="10"/>
      <c r="YH189" s="10"/>
      <c r="YI189" s="10"/>
      <c r="YJ189" s="10"/>
      <c r="YK189" s="10"/>
      <c r="YL189" s="10"/>
      <c r="YM189" s="10"/>
      <c r="YN189" s="10"/>
      <c r="YO189" s="10"/>
      <c r="YP189" s="10"/>
      <c r="YQ189" s="10"/>
      <c r="YR189" s="10"/>
      <c r="YS189" s="10"/>
      <c r="YT189" s="10"/>
      <c r="YU189" s="10"/>
      <c r="YV189" s="10"/>
      <c r="YW189" s="10"/>
      <c r="YX189" s="10"/>
      <c r="YY189" s="10"/>
      <c r="YZ189" s="10"/>
      <c r="ZA189" s="10"/>
      <c r="ZB189" s="10"/>
      <c r="ZC189" s="10"/>
      <c r="ZD189" s="10"/>
      <c r="ZE189" s="10"/>
      <c r="ZF189" s="10"/>
      <c r="ZG189" s="10"/>
      <c r="ZH189" s="10"/>
      <c r="ZI189" s="10"/>
      <c r="ZJ189" s="10"/>
      <c r="ZK189" s="10"/>
      <c r="ZL189" s="10"/>
      <c r="ZM189" s="10"/>
      <c r="ZN189" s="10"/>
      <c r="ZO189" s="10"/>
      <c r="ZP189" s="10"/>
      <c r="ZQ189" s="10"/>
      <c r="ZR189" s="10"/>
      <c r="ZS189" s="10"/>
      <c r="ZT189" s="10"/>
      <c r="ZU189" s="10"/>
      <c r="ZV189" s="10"/>
      <c r="ZW189" s="10"/>
      <c r="ZX189" s="10"/>
      <c r="ZY189" s="10"/>
      <c r="ZZ189" s="10"/>
      <c r="AAA189" s="10"/>
      <c r="AAB189" s="10"/>
      <c r="AAC189" s="10"/>
      <c r="AAD189" s="10"/>
      <c r="AAE189" s="10"/>
      <c r="AAF189" s="10"/>
      <c r="AAG189" s="10"/>
      <c r="AAH189" s="10"/>
      <c r="AAI189" s="10"/>
      <c r="AAJ189" s="10"/>
      <c r="AAK189" s="10"/>
      <c r="AAL189" s="10"/>
      <c r="AAM189" s="10"/>
      <c r="AAN189" s="10"/>
      <c r="AAO189" s="10"/>
      <c r="AAP189" s="10"/>
      <c r="AAQ189" s="10"/>
      <c r="AAR189" s="10"/>
      <c r="AAS189" s="10"/>
      <c r="AAT189" s="10"/>
      <c r="AAU189" s="10"/>
      <c r="AAV189" s="10"/>
      <c r="AAW189" s="10"/>
      <c r="AAX189" s="10"/>
      <c r="AAY189" s="10"/>
      <c r="AAZ189" s="10"/>
      <c r="ABA189" s="10"/>
      <c r="ABB189" s="10"/>
      <c r="ABC189" s="10"/>
      <c r="ABD189" s="10"/>
      <c r="ABE189" s="10"/>
      <c r="ABF189" s="10"/>
      <c r="ABG189" s="10"/>
      <c r="ABH189" s="10"/>
      <c r="ABI189" s="10"/>
      <c r="ABJ189" s="10"/>
      <c r="ABK189" s="10"/>
      <c r="ABL189" s="10"/>
      <c r="ABM189" s="10"/>
      <c r="ABN189" s="10"/>
      <c r="ABO189" s="10"/>
      <c r="ABP189" s="10"/>
      <c r="ABQ189" s="10"/>
      <c r="ABR189" s="10"/>
      <c r="ABS189" s="10"/>
      <c r="ABT189" s="10"/>
      <c r="ABU189" s="10"/>
      <c r="ABV189" s="10"/>
      <c r="ABW189" s="10"/>
      <c r="ABX189" s="10"/>
      <c r="ABY189" s="10"/>
      <c r="ABZ189" s="10"/>
      <c r="ACA189" s="10"/>
      <c r="ACB189" s="10"/>
      <c r="ACC189" s="10"/>
      <c r="ACD189" s="10"/>
      <c r="ACE189" s="10"/>
      <c r="ACF189" s="10"/>
      <c r="ACG189" s="10"/>
      <c r="ACH189" s="10"/>
      <c r="ACI189" s="10"/>
      <c r="ACJ189" s="10"/>
      <c r="ACK189" s="10"/>
      <c r="ACL189" s="10"/>
      <c r="ACM189" s="10"/>
      <c r="ACN189" s="10"/>
      <c r="ACO189" s="10"/>
      <c r="ACP189" s="10"/>
      <c r="ACQ189" s="10"/>
      <c r="ACR189" s="10"/>
      <c r="ACS189" s="10"/>
      <c r="ACT189" s="10"/>
      <c r="ACU189" s="10"/>
      <c r="ACV189" s="10"/>
      <c r="ACW189" s="10"/>
      <c r="ACX189" s="10"/>
      <c r="ACY189" s="10"/>
      <c r="ACZ189" s="10"/>
      <c r="ADA189" s="10"/>
      <c r="ADB189" s="10"/>
      <c r="ADC189" s="10"/>
      <c r="ADD189" s="10"/>
      <c r="ADE189" s="10"/>
      <c r="ADF189" s="10"/>
      <c r="ADG189" s="10"/>
      <c r="ADH189" s="10"/>
      <c r="ADI189" s="10"/>
      <c r="ADJ189" s="10"/>
      <c r="ADK189" s="10"/>
      <c r="ADL189" s="10"/>
      <c r="ADM189" s="10"/>
      <c r="ADN189" s="10"/>
      <c r="ADO189" s="10"/>
      <c r="ADP189" s="10"/>
      <c r="ADQ189" s="10"/>
      <c r="ADR189" s="10"/>
      <c r="ADS189" s="10"/>
      <c r="ADT189" s="10"/>
      <c r="ADU189" s="10"/>
      <c r="ADV189" s="10"/>
      <c r="ADW189" s="10"/>
      <c r="ADX189" s="10"/>
      <c r="ADY189" s="10"/>
      <c r="ADZ189" s="10"/>
      <c r="AEA189" s="10"/>
      <c r="AEB189" s="10"/>
      <c r="AEC189" s="10"/>
      <c r="AED189" s="10"/>
      <c r="AEE189" s="10"/>
      <c r="AEF189" s="10"/>
      <c r="AEG189" s="10"/>
      <c r="AEH189" s="10"/>
      <c r="AEI189" s="10"/>
      <c r="AEJ189" s="10"/>
      <c r="AEK189" s="10"/>
      <c r="AEL189" s="10"/>
      <c r="AEM189" s="10"/>
      <c r="AEN189" s="10"/>
      <c r="AEO189" s="10"/>
      <c r="AEP189" s="10"/>
      <c r="AEQ189" s="10"/>
      <c r="AER189" s="10"/>
      <c r="AES189" s="10"/>
      <c r="AET189" s="10"/>
      <c r="AEU189" s="10"/>
      <c r="AEV189" s="10"/>
      <c r="AEW189" s="10"/>
      <c r="AEX189" s="10"/>
      <c r="AEY189" s="10"/>
      <c r="AEZ189" s="10"/>
      <c r="AFA189" s="10"/>
      <c r="AFB189" s="10"/>
      <c r="AFC189" s="10"/>
      <c r="AFD189" s="10"/>
      <c r="AFE189" s="10"/>
      <c r="AFF189" s="10"/>
      <c r="AFG189" s="10"/>
      <c r="AFH189" s="10"/>
      <c r="AFI189" s="10"/>
      <c r="AFJ189" s="10"/>
      <c r="AFK189" s="10"/>
      <c r="AFL189" s="10"/>
      <c r="AFM189" s="10"/>
      <c r="AFN189" s="10"/>
      <c r="AFO189" s="10"/>
      <c r="AFP189" s="10"/>
      <c r="AFQ189" s="10"/>
      <c r="AFR189" s="10"/>
      <c r="AFS189" s="10"/>
      <c r="AFT189" s="10"/>
      <c r="AFU189" s="10"/>
      <c r="AFV189" s="10"/>
      <c r="AFW189" s="10"/>
      <c r="AFX189" s="10"/>
      <c r="AFY189" s="10"/>
      <c r="AFZ189" s="10"/>
      <c r="AGA189" s="10"/>
      <c r="AGB189" s="10"/>
      <c r="AGC189" s="10"/>
      <c r="AGD189" s="10"/>
      <c r="AGE189" s="10"/>
      <c r="AGF189" s="10"/>
      <c r="AGG189" s="10"/>
      <c r="AGH189" s="10"/>
      <c r="AGI189" s="10"/>
      <c r="AGJ189" s="10"/>
      <c r="AGK189" s="10"/>
      <c r="AGL189" s="10"/>
      <c r="AGM189" s="10"/>
      <c r="AGN189" s="10"/>
      <c r="AGO189" s="10"/>
      <c r="AGP189" s="10"/>
      <c r="AGQ189" s="10"/>
      <c r="AGR189" s="10"/>
      <c r="AGS189" s="10"/>
      <c r="AGT189" s="10"/>
      <c r="AGU189" s="10"/>
      <c r="AGV189" s="10"/>
      <c r="AGW189" s="10"/>
      <c r="AGX189" s="10"/>
      <c r="AGY189" s="10"/>
      <c r="AGZ189" s="10"/>
      <c r="AHA189" s="10"/>
      <c r="AHB189" s="10"/>
      <c r="AHC189" s="10"/>
      <c r="AHD189" s="10"/>
      <c r="AHE189" s="10"/>
      <c r="AHF189" s="10"/>
      <c r="AHG189" s="10"/>
      <c r="AHH189" s="10"/>
      <c r="AHI189" s="10"/>
      <c r="AHJ189" s="10"/>
      <c r="AHK189" s="10"/>
      <c r="AHL189" s="10"/>
      <c r="AHM189" s="10"/>
      <c r="AHN189" s="10"/>
      <c r="AHO189" s="10"/>
      <c r="AHP189" s="10"/>
      <c r="AHQ189" s="10"/>
      <c r="AHR189" s="10"/>
      <c r="AHS189" s="10"/>
      <c r="AHT189" s="10"/>
      <c r="AHU189" s="10"/>
      <c r="AHV189" s="10"/>
      <c r="AHW189" s="10"/>
      <c r="AHX189" s="10"/>
      <c r="AHY189" s="10"/>
      <c r="AHZ189" s="10"/>
      <c r="AIA189" s="10"/>
      <c r="AIB189" s="10"/>
      <c r="AIC189" s="10"/>
      <c r="AID189" s="10"/>
      <c r="AIE189" s="10"/>
      <c r="AIF189" s="10"/>
      <c r="AIG189" s="10"/>
      <c r="AIH189" s="10"/>
      <c r="AII189" s="10"/>
      <c r="AIJ189" s="10"/>
      <c r="AIK189" s="10"/>
      <c r="AIL189" s="10"/>
      <c r="AIM189" s="10"/>
      <c r="AIN189" s="10"/>
      <c r="AIO189" s="10"/>
      <c r="AIP189" s="10"/>
      <c r="AIQ189" s="10"/>
      <c r="AIR189" s="10"/>
      <c r="AIS189" s="10"/>
      <c r="AIT189" s="10"/>
      <c r="AIU189" s="10"/>
      <c r="AIV189" s="10"/>
      <c r="AIW189" s="10"/>
      <c r="AIX189" s="10"/>
      <c r="AIY189" s="10"/>
      <c r="AIZ189" s="10"/>
      <c r="AJA189" s="10"/>
      <c r="AJB189" s="10"/>
      <c r="AJC189" s="10"/>
      <c r="AJD189" s="10"/>
      <c r="AJE189" s="10"/>
      <c r="AJF189" s="10"/>
      <c r="AJG189" s="10"/>
      <c r="AJH189" s="10"/>
      <c r="AJI189" s="10"/>
      <c r="AJJ189" s="10"/>
      <c r="AJK189" s="10"/>
      <c r="AJL189" s="10"/>
      <c r="AJM189" s="10"/>
      <c r="AJN189" s="10"/>
      <c r="AJO189" s="10"/>
      <c r="AJP189" s="10"/>
      <c r="AJQ189" s="10"/>
      <c r="AJR189" s="10"/>
      <c r="AJS189" s="10"/>
      <c r="AJT189" s="10"/>
      <c r="AJU189" s="10"/>
      <c r="AJV189" s="10"/>
      <c r="AJW189" s="10"/>
      <c r="AJX189" s="10"/>
      <c r="AJY189" s="10"/>
      <c r="AJZ189" s="10"/>
      <c r="AKA189" s="10"/>
      <c r="AKB189" s="10"/>
      <c r="AKC189" s="10"/>
      <c r="AKD189" s="10"/>
      <c r="AKE189" s="10"/>
      <c r="AKF189" s="10"/>
      <c r="AKG189" s="10"/>
      <c r="AKH189" s="10"/>
      <c r="AKI189" s="10"/>
      <c r="AKJ189" s="10"/>
      <c r="AKK189" s="10"/>
      <c r="AKL189" s="10"/>
      <c r="AKM189" s="10"/>
      <c r="AKN189" s="10"/>
      <c r="AKO189" s="10"/>
      <c r="AKP189" s="10"/>
      <c r="AKQ189" s="10"/>
      <c r="AKR189" s="10"/>
      <c r="AKS189" s="10"/>
      <c r="AKT189" s="10"/>
      <c r="AKU189" s="10"/>
      <c r="AKV189" s="10"/>
      <c r="AKW189" s="10"/>
      <c r="AKX189" s="10"/>
      <c r="AKY189" s="10"/>
      <c r="AKZ189" s="10"/>
      <c r="ALA189" s="10"/>
      <c r="ALB189" s="10"/>
      <c r="ALC189" s="10"/>
      <c r="ALD189" s="10"/>
      <c r="ALE189" s="10"/>
      <c r="ALF189" s="10"/>
      <c r="ALG189" s="10"/>
      <c r="ALH189" s="10"/>
      <c r="ALI189" s="10"/>
      <c r="ALJ189" s="10"/>
      <c r="ALK189" s="10"/>
      <c r="ALL189" s="10"/>
      <c r="ALM189" s="10"/>
      <c r="ALN189" s="10"/>
      <c r="ALO189" s="10"/>
      <c r="ALP189" s="10"/>
      <c r="ALQ189" s="10"/>
      <c r="ALR189" s="10"/>
      <c r="ALS189" s="10"/>
      <c r="ALT189" s="10"/>
      <c r="ALU189" s="10"/>
      <c r="ALV189" s="10"/>
      <c r="ALW189" s="10"/>
      <c r="ALX189" s="10"/>
      <c r="ALY189" s="10"/>
      <c r="ALZ189" s="10"/>
      <c r="AMA189" s="10"/>
      <c r="AMB189" s="10"/>
      <c r="AMC189" s="10"/>
      <c r="AMD189" s="10"/>
    </row>
    <row r="190" spans="1:1018" s="1" customFormat="1" ht="15" x14ac:dyDescent="0.25">
      <c r="A190" s="109"/>
      <c r="B190" s="233"/>
      <c r="C190" s="233"/>
      <c r="D190" s="46"/>
      <c r="E190" s="46"/>
      <c r="F190" s="42"/>
      <c r="G190" s="54"/>
      <c r="H190" s="54"/>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c r="BB190" s="56"/>
      <c r="BC190" s="56"/>
      <c r="BD190" s="56"/>
      <c r="BE190" s="56"/>
      <c r="BF190" s="56"/>
      <c r="BG190" s="56"/>
      <c r="BH190" s="56"/>
      <c r="BI190" s="56"/>
      <c r="BJ190" s="56"/>
      <c r="BK190" s="56"/>
      <c r="BL190" s="56"/>
      <c r="BM190" s="56"/>
      <c r="BN190" s="56"/>
      <c r="BO190" s="56"/>
      <c r="BP190" s="56"/>
      <c r="BQ190" s="56"/>
      <c r="BR190" s="56"/>
      <c r="BS190" s="56"/>
      <c r="BT190" s="56"/>
      <c r="BU190" s="56"/>
      <c r="BV190" s="56"/>
      <c r="BW190" s="56"/>
      <c r="BX190" s="56"/>
      <c r="BY190" s="56"/>
      <c r="BZ190" s="56"/>
      <c r="CA190" s="56"/>
      <c r="CB190" s="56"/>
      <c r="CC190" s="56"/>
      <c r="CD190" s="56"/>
      <c r="CE190" s="56"/>
      <c r="CF190" s="56"/>
      <c r="CG190" s="56"/>
      <c r="CH190" s="56"/>
      <c r="CI190" s="56"/>
      <c r="CJ190" s="56"/>
      <c r="CK190" s="56"/>
      <c r="CL190" s="56"/>
      <c r="CM190" s="56"/>
      <c r="CN190" s="56"/>
      <c r="CO190" s="56"/>
      <c r="CP190" s="56"/>
      <c r="CQ190" s="56"/>
      <c r="CR190" s="56"/>
      <c r="CS190" s="56"/>
      <c r="CT190" s="56"/>
      <c r="CU190" s="56"/>
      <c r="CV190" s="56"/>
      <c r="CW190" s="56"/>
      <c r="CX190" s="56"/>
      <c r="CY190" s="56"/>
      <c r="CZ190" s="56"/>
      <c r="DA190" s="56"/>
      <c r="DB190" s="56"/>
      <c r="DC190" s="56"/>
      <c r="DD190" s="56"/>
      <c r="DE190" s="56"/>
      <c r="DF190" s="56"/>
      <c r="DG190" s="56"/>
      <c r="DH190" s="56"/>
      <c r="DI190" s="56"/>
      <c r="DJ190" s="56"/>
      <c r="DK190" s="56"/>
      <c r="DL190" s="56"/>
      <c r="DM190" s="56"/>
      <c r="DN190" s="56"/>
      <c r="DO190" s="56"/>
      <c r="DP190" s="56"/>
      <c r="DQ190" s="56"/>
      <c r="DR190" s="56"/>
      <c r="DS190" s="56"/>
      <c r="DT190" s="56"/>
      <c r="DU190" s="56"/>
      <c r="DV190" s="56"/>
      <c r="DW190" s="56"/>
      <c r="DX190" s="56"/>
      <c r="DY190" s="56"/>
      <c r="DZ190" s="56"/>
      <c r="EA190" s="56"/>
      <c r="EB190" s="56"/>
      <c r="EC190" s="56"/>
      <c r="ED190" s="56"/>
      <c r="EE190" s="56"/>
      <c r="EF190" s="56"/>
      <c r="EG190" s="56"/>
      <c r="EH190" s="56"/>
      <c r="EI190" s="56"/>
      <c r="EJ190" s="56"/>
      <c r="EK190" s="56"/>
      <c r="EL190" s="56"/>
      <c r="EM190" s="56"/>
      <c r="EN190" s="56"/>
      <c r="EO190" s="56"/>
      <c r="EP190" s="56"/>
      <c r="EQ190" s="56"/>
      <c r="ER190" s="56"/>
      <c r="ES190" s="56"/>
      <c r="ET190" s="56"/>
      <c r="EU190" s="56"/>
      <c r="EV190" s="56"/>
      <c r="EW190" s="56"/>
      <c r="EX190" s="56"/>
      <c r="EY190" s="56"/>
      <c r="EZ190" s="56"/>
      <c r="FA190" s="56"/>
      <c r="FB190" s="56"/>
      <c r="FC190" s="56"/>
      <c r="FD190" s="56"/>
      <c r="FE190" s="56"/>
      <c r="FF190" s="56"/>
      <c r="FG190" s="56"/>
      <c r="FH190" s="56"/>
      <c r="FI190" s="56"/>
      <c r="FJ190" s="56"/>
      <c r="FK190" s="56"/>
      <c r="FL190" s="56"/>
      <c r="FM190" s="56"/>
      <c r="FN190" s="56"/>
      <c r="FO190" s="56"/>
      <c r="FP190" s="56"/>
      <c r="FQ190" s="56"/>
      <c r="FR190" s="56"/>
      <c r="FS190" s="56"/>
      <c r="FT190" s="56"/>
      <c r="FU190" s="56"/>
      <c r="FV190" s="56"/>
      <c r="FW190" s="56"/>
      <c r="FX190" s="56"/>
      <c r="FY190" s="56"/>
      <c r="FZ190" s="56"/>
      <c r="GA190" s="56"/>
      <c r="GB190" s="56"/>
      <c r="GC190" s="56"/>
      <c r="GD190" s="56"/>
      <c r="GE190" s="56"/>
      <c r="GF190" s="56"/>
      <c r="GG190" s="56"/>
      <c r="GH190" s="56"/>
      <c r="GI190" s="56"/>
      <c r="GJ190" s="56"/>
      <c r="GK190" s="56"/>
      <c r="GL190" s="56"/>
      <c r="GM190" s="56"/>
      <c r="GN190" s="56"/>
      <c r="GO190" s="56"/>
      <c r="GP190" s="56"/>
      <c r="GQ190" s="56"/>
      <c r="GR190" s="56"/>
      <c r="GS190" s="56"/>
      <c r="GT190" s="56"/>
      <c r="GU190" s="56"/>
      <c r="GV190" s="56"/>
      <c r="GW190" s="56"/>
      <c r="GX190" s="56"/>
      <c r="GY190" s="56"/>
      <c r="GZ190" s="56"/>
      <c r="HA190" s="56"/>
      <c r="HB190" s="56"/>
      <c r="HC190" s="56"/>
      <c r="HD190" s="56"/>
      <c r="HE190" s="56"/>
      <c r="HF190" s="56"/>
      <c r="HG190" s="56"/>
      <c r="HH190" s="56"/>
      <c r="HI190" s="56"/>
      <c r="HJ190" s="56"/>
      <c r="HK190" s="56"/>
      <c r="HL190" s="56"/>
      <c r="HM190" s="56"/>
      <c r="HN190" s="56"/>
      <c r="HO190" s="56"/>
      <c r="HP190" s="56"/>
      <c r="HQ190" s="56"/>
      <c r="HR190" s="56"/>
      <c r="HS190" s="56"/>
      <c r="HT190" s="56"/>
      <c r="HU190" s="56"/>
      <c r="HV190" s="56"/>
      <c r="HW190" s="56"/>
      <c r="HX190" s="56"/>
      <c r="HY190" s="56"/>
      <c r="HZ190" s="56"/>
      <c r="IA190" s="56"/>
      <c r="IB190" s="56"/>
      <c r="IC190" s="56"/>
      <c r="ID190" s="56"/>
      <c r="IE190" s="56"/>
      <c r="IF190" s="56"/>
      <c r="IG190" s="56"/>
      <c r="IH190" s="56"/>
      <c r="II190" s="56"/>
      <c r="IJ190" s="56"/>
      <c r="IK190" s="56"/>
      <c r="IL190" s="56"/>
      <c r="IM190" s="56"/>
      <c r="IN190" s="56"/>
      <c r="IO190" s="56"/>
      <c r="IP190" s="56"/>
      <c r="IQ190" s="56"/>
      <c r="IR190" s="56"/>
      <c r="IS190" s="56"/>
      <c r="IT190" s="56"/>
      <c r="IU190" s="56"/>
      <c r="IV190" s="56"/>
      <c r="IW190" s="56"/>
      <c r="IX190" s="56"/>
      <c r="IY190" s="56"/>
      <c r="IZ190" s="56"/>
      <c r="JA190" s="56"/>
      <c r="JB190" s="56"/>
      <c r="JC190" s="56"/>
      <c r="JD190" s="56"/>
      <c r="JE190" s="56"/>
      <c r="JF190" s="56"/>
      <c r="JG190" s="56"/>
      <c r="JH190" s="56"/>
      <c r="JI190" s="56"/>
      <c r="JJ190" s="56"/>
      <c r="JK190" s="56"/>
      <c r="JL190" s="56"/>
      <c r="JM190" s="56"/>
      <c r="JN190" s="56"/>
      <c r="JO190" s="56"/>
      <c r="JP190" s="56"/>
      <c r="JQ190" s="56"/>
      <c r="JR190" s="56"/>
      <c r="JS190" s="56"/>
      <c r="JT190" s="56"/>
      <c r="JU190" s="56"/>
      <c r="JV190" s="56"/>
      <c r="JW190" s="56"/>
      <c r="JX190" s="56"/>
      <c r="JY190" s="56"/>
      <c r="JZ190" s="56"/>
      <c r="KA190" s="56"/>
      <c r="KB190" s="56"/>
      <c r="KC190" s="56"/>
      <c r="KD190" s="56"/>
      <c r="KE190" s="56"/>
      <c r="KF190" s="56"/>
      <c r="KG190" s="56"/>
      <c r="KH190" s="56"/>
      <c r="KI190" s="56"/>
      <c r="KJ190" s="56"/>
      <c r="KK190" s="56"/>
      <c r="KL190" s="56"/>
      <c r="KM190" s="56"/>
      <c r="KN190" s="56"/>
      <c r="KO190" s="56"/>
      <c r="KP190" s="56"/>
      <c r="KQ190" s="56"/>
      <c r="KR190" s="56"/>
      <c r="KS190" s="56"/>
      <c r="KT190" s="56"/>
      <c r="KU190" s="56"/>
      <c r="KV190" s="56"/>
      <c r="KW190" s="56"/>
      <c r="KX190" s="56"/>
      <c r="KY190" s="56"/>
      <c r="KZ190" s="56"/>
      <c r="LA190" s="56"/>
      <c r="LB190" s="56"/>
      <c r="LC190" s="56"/>
      <c r="LD190" s="56"/>
      <c r="LE190" s="56"/>
      <c r="LF190" s="56"/>
      <c r="LG190" s="56"/>
      <c r="LH190" s="56"/>
      <c r="LI190" s="56"/>
      <c r="LJ190" s="56"/>
      <c r="LK190" s="56"/>
      <c r="LL190" s="56"/>
      <c r="LM190" s="56"/>
      <c r="LN190" s="56"/>
      <c r="LO190" s="56"/>
      <c r="LP190" s="56"/>
      <c r="LQ190" s="56"/>
      <c r="LR190" s="56"/>
      <c r="LS190" s="56"/>
      <c r="LT190" s="56"/>
      <c r="LU190" s="56"/>
      <c r="LV190" s="56"/>
      <c r="LW190" s="56"/>
      <c r="LX190" s="56"/>
      <c r="LY190" s="56"/>
      <c r="LZ190" s="56"/>
      <c r="MA190" s="56"/>
      <c r="MB190" s="56"/>
      <c r="MC190" s="56"/>
      <c r="MD190" s="56"/>
      <c r="ME190" s="56"/>
      <c r="MF190" s="56"/>
      <c r="MG190" s="56"/>
      <c r="MH190" s="56"/>
      <c r="MI190" s="56"/>
      <c r="MJ190" s="56"/>
      <c r="MK190" s="56"/>
      <c r="ML190" s="56"/>
      <c r="MM190" s="56"/>
      <c r="MN190" s="56"/>
      <c r="MO190" s="56"/>
      <c r="MP190" s="56"/>
      <c r="MQ190" s="56"/>
      <c r="MR190" s="56"/>
      <c r="MS190" s="56"/>
      <c r="MT190" s="56"/>
      <c r="MU190" s="56"/>
      <c r="MV190" s="56"/>
      <c r="MW190" s="56"/>
      <c r="MX190" s="56"/>
      <c r="MY190" s="56"/>
      <c r="MZ190" s="56"/>
      <c r="NA190" s="56"/>
      <c r="NB190" s="56"/>
      <c r="NC190" s="56"/>
      <c r="ND190" s="56"/>
      <c r="NE190" s="56"/>
      <c r="NF190" s="56"/>
      <c r="NG190" s="56"/>
      <c r="NH190" s="56"/>
      <c r="NI190" s="56"/>
      <c r="NJ190" s="56"/>
      <c r="NK190" s="56"/>
      <c r="NL190" s="56"/>
      <c r="NM190" s="56"/>
      <c r="NN190" s="56"/>
      <c r="NO190" s="56"/>
      <c r="NP190" s="56"/>
      <c r="NQ190" s="56"/>
      <c r="NR190" s="56"/>
      <c r="NS190" s="56"/>
      <c r="NT190" s="56"/>
      <c r="NU190" s="56"/>
      <c r="NV190" s="56"/>
      <c r="NW190" s="56"/>
      <c r="NX190" s="56"/>
      <c r="NY190" s="56"/>
      <c r="NZ190" s="56"/>
      <c r="OA190" s="56"/>
      <c r="OB190" s="56"/>
      <c r="OC190" s="56"/>
      <c r="OD190" s="56"/>
      <c r="OE190" s="56"/>
      <c r="OF190" s="56"/>
      <c r="OG190" s="56"/>
      <c r="OH190" s="56"/>
      <c r="OI190" s="56"/>
      <c r="OJ190" s="56"/>
      <c r="OK190" s="56"/>
      <c r="OL190" s="56"/>
      <c r="OM190" s="56"/>
      <c r="ON190" s="56"/>
      <c r="OO190" s="56"/>
      <c r="OP190" s="56"/>
      <c r="OQ190" s="56"/>
      <c r="OR190" s="56"/>
      <c r="OS190" s="56"/>
      <c r="OT190" s="56"/>
      <c r="OU190" s="56"/>
      <c r="OV190" s="56"/>
      <c r="OW190" s="56"/>
      <c r="OX190" s="56"/>
      <c r="OY190" s="56"/>
      <c r="OZ190" s="56"/>
      <c r="PA190" s="56"/>
      <c r="PB190" s="56"/>
      <c r="PC190" s="56"/>
      <c r="PD190" s="56"/>
      <c r="PE190" s="56"/>
      <c r="PF190" s="56"/>
      <c r="PG190" s="56"/>
      <c r="PH190" s="56"/>
      <c r="PI190" s="56"/>
      <c r="PJ190" s="56"/>
      <c r="PK190" s="56"/>
      <c r="PL190" s="56"/>
      <c r="PM190" s="56"/>
      <c r="PN190" s="56"/>
      <c r="PO190" s="56"/>
      <c r="PP190" s="56"/>
      <c r="PQ190" s="56"/>
      <c r="PR190" s="56"/>
      <c r="PS190" s="56"/>
      <c r="PT190" s="56"/>
      <c r="PU190" s="56"/>
      <c r="PV190" s="56"/>
      <c r="PW190" s="56"/>
      <c r="PX190" s="56"/>
      <c r="PY190" s="56"/>
      <c r="PZ190" s="56"/>
      <c r="QA190" s="56"/>
      <c r="QB190" s="56"/>
      <c r="QC190" s="56"/>
      <c r="QD190" s="56"/>
      <c r="QE190" s="56"/>
      <c r="QF190" s="56"/>
      <c r="QG190" s="56"/>
      <c r="QH190" s="56"/>
      <c r="QI190" s="56"/>
      <c r="QJ190" s="56"/>
      <c r="QK190" s="56"/>
      <c r="QL190" s="56"/>
      <c r="QM190" s="56"/>
      <c r="QN190" s="56"/>
      <c r="QO190" s="56"/>
      <c r="QP190" s="56"/>
      <c r="QQ190" s="56"/>
      <c r="QR190" s="56"/>
      <c r="QS190" s="56"/>
      <c r="QT190" s="56"/>
      <c r="QU190" s="56"/>
      <c r="QV190" s="56"/>
      <c r="QW190" s="56"/>
      <c r="QX190" s="56"/>
      <c r="QY190" s="56"/>
      <c r="QZ190" s="56"/>
      <c r="RA190" s="56"/>
      <c r="RB190" s="56"/>
      <c r="RC190" s="56"/>
      <c r="RD190" s="56"/>
      <c r="RE190" s="56"/>
      <c r="RF190" s="56"/>
      <c r="RG190" s="56"/>
      <c r="RH190" s="56"/>
      <c r="RI190" s="56"/>
      <c r="RJ190" s="56"/>
      <c r="RK190" s="56"/>
      <c r="RL190" s="56"/>
      <c r="RM190" s="56"/>
      <c r="RN190" s="56"/>
      <c r="RO190" s="56"/>
      <c r="RP190" s="56"/>
      <c r="RQ190" s="56"/>
      <c r="RR190" s="56"/>
      <c r="RS190" s="56"/>
      <c r="RT190" s="56"/>
      <c r="RU190" s="56"/>
      <c r="RV190" s="56"/>
      <c r="RW190" s="56"/>
      <c r="RX190" s="56"/>
      <c r="RY190" s="56"/>
      <c r="RZ190" s="56"/>
      <c r="SA190" s="56"/>
      <c r="SB190" s="56"/>
      <c r="SC190" s="56"/>
      <c r="SD190" s="56"/>
      <c r="SE190" s="56"/>
      <c r="SF190" s="56"/>
      <c r="SG190" s="56"/>
      <c r="SH190" s="56"/>
      <c r="SI190" s="56"/>
      <c r="SJ190" s="56"/>
      <c r="SK190" s="56"/>
      <c r="SL190" s="56"/>
      <c r="SM190" s="56"/>
      <c r="SN190" s="56"/>
      <c r="SO190" s="56"/>
      <c r="SP190" s="56"/>
      <c r="SQ190" s="56"/>
      <c r="SR190" s="56"/>
      <c r="SS190" s="56"/>
      <c r="ST190" s="56"/>
      <c r="SU190" s="56"/>
      <c r="SV190" s="56"/>
      <c r="SW190" s="56"/>
      <c r="SX190" s="56"/>
      <c r="SY190" s="56"/>
      <c r="SZ190" s="56"/>
      <c r="TA190" s="56"/>
      <c r="TB190" s="56"/>
      <c r="TC190" s="56"/>
      <c r="TD190" s="56"/>
      <c r="TE190" s="56"/>
      <c r="TF190" s="56"/>
      <c r="TG190" s="56"/>
      <c r="TH190" s="56"/>
      <c r="TI190" s="56"/>
      <c r="TJ190" s="56"/>
      <c r="TK190" s="56"/>
      <c r="TL190" s="56"/>
      <c r="TM190" s="56"/>
      <c r="TN190" s="56"/>
      <c r="TO190" s="56"/>
      <c r="TP190" s="56"/>
      <c r="TQ190" s="56"/>
      <c r="TR190" s="56"/>
      <c r="TS190" s="56"/>
      <c r="TT190" s="56"/>
      <c r="TU190" s="56"/>
      <c r="TV190" s="56"/>
      <c r="TW190" s="56"/>
      <c r="TX190" s="56"/>
      <c r="TY190" s="56"/>
      <c r="TZ190" s="56"/>
      <c r="UA190" s="56"/>
      <c r="UB190" s="56"/>
      <c r="UC190" s="56"/>
      <c r="UD190" s="56"/>
      <c r="UE190" s="56"/>
      <c r="UF190" s="56"/>
      <c r="UG190" s="56"/>
      <c r="UH190" s="56"/>
      <c r="UI190" s="56"/>
      <c r="UJ190" s="56"/>
      <c r="UK190" s="56"/>
      <c r="UL190" s="56"/>
      <c r="UM190" s="56"/>
      <c r="UN190" s="56"/>
      <c r="UO190" s="56"/>
      <c r="UP190" s="56"/>
      <c r="UQ190" s="56"/>
      <c r="UR190" s="56"/>
      <c r="US190" s="56"/>
      <c r="UT190" s="56"/>
      <c r="UU190" s="56"/>
      <c r="UV190" s="56"/>
      <c r="UW190" s="56"/>
      <c r="UX190" s="56"/>
      <c r="UY190" s="56"/>
      <c r="UZ190" s="56"/>
      <c r="VA190" s="56"/>
      <c r="VB190" s="56"/>
      <c r="VC190" s="56"/>
      <c r="VD190" s="56"/>
      <c r="VE190" s="56"/>
      <c r="VF190" s="56"/>
      <c r="VG190" s="56"/>
      <c r="VH190" s="56"/>
      <c r="VI190" s="56"/>
      <c r="VJ190" s="56"/>
      <c r="VK190" s="56"/>
      <c r="VL190" s="56"/>
      <c r="VM190" s="56"/>
      <c r="VN190" s="56"/>
      <c r="VO190" s="56"/>
      <c r="VP190" s="56"/>
      <c r="VQ190" s="56"/>
      <c r="VR190" s="56"/>
      <c r="VS190" s="56"/>
      <c r="VT190" s="56"/>
      <c r="VU190" s="56"/>
      <c r="VV190" s="56"/>
      <c r="VW190" s="56"/>
      <c r="VX190" s="56"/>
      <c r="VY190" s="56"/>
      <c r="VZ190" s="56"/>
      <c r="WA190" s="56"/>
      <c r="WB190" s="56"/>
      <c r="WC190" s="56"/>
      <c r="WD190" s="56"/>
      <c r="WE190" s="56"/>
      <c r="WF190" s="56"/>
      <c r="WG190" s="56"/>
      <c r="WH190" s="56"/>
      <c r="WI190" s="56"/>
      <c r="WJ190" s="56"/>
      <c r="WK190" s="56"/>
      <c r="WL190" s="56"/>
      <c r="WM190" s="56"/>
      <c r="WN190" s="56"/>
      <c r="WO190" s="56"/>
      <c r="WP190" s="56"/>
      <c r="WQ190" s="56"/>
      <c r="WR190" s="56"/>
      <c r="WS190" s="56"/>
      <c r="WT190" s="56"/>
      <c r="WU190" s="56"/>
      <c r="WV190" s="56"/>
      <c r="WW190" s="56"/>
      <c r="WX190" s="56"/>
      <c r="WY190" s="56"/>
      <c r="WZ190" s="56"/>
      <c r="XA190" s="56"/>
      <c r="XB190" s="56"/>
      <c r="XC190" s="56"/>
      <c r="XD190" s="56"/>
      <c r="XE190" s="56"/>
      <c r="XF190" s="56"/>
      <c r="XG190" s="56"/>
      <c r="XH190" s="56"/>
      <c r="XI190" s="56"/>
      <c r="XJ190" s="56"/>
      <c r="XK190" s="56"/>
      <c r="XL190" s="56"/>
      <c r="XM190" s="56"/>
      <c r="XN190" s="56"/>
      <c r="XO190" s="56"/>
      <c r="XP190" s="56"/>
      <c r="XQ190" s="56"/>
      <c r="XR190" s="56"/>
      <c r="XS190" s="56"/>
      <c r="XT190" s="56"/>
      <c r="XU190" s="56"/>
      <c r="XV190" s="56"/>
      <c r="XW190" s="56"/>
      <c r="XX190" s="56"/>
      <c r="XY190" s="56"/>
      <c r="XZ190" s="56"/>
      <c r="YA190" s="56"/>
      <c r="YB190" s="56"/>
      <c r="YC190" s="56"/>
      <c r="YD190" s="56"/>
      <c r="YE190" s="56"/>
      <c r="YF190" s="56"/>
      <c r="YG190" s="56"/>
      <c r="YH190" s="56"/>
      <c r="YI190" s="56"/>
      <c r="YJ190" s="56"/>
      <c r="YK190" s="56"/>
      <c r="YL190" s="56"/>
      <c r="YM190" s="56"/>
      <c r="YN190" s="56"/>
      <c r="YO190" s="56"/>
      <c r="YP190" s="56"/>
      <c r="YQ190" s="56"/>
      <c r="YR190" s="56"/>
      <c r="YS190" s="56"/>
      <c r="YT190" s="56"/>
      <c r="YU190" s="56"/>
      <c r="YV190" s="56"/>
      <c r="YW190" s="56"/>
      <c r="YX190" s="56"/>
      <c r="YY190" s="56"/>
      <c r="YZ190" s="56"/>
      <c r="ZA190" s="56"/>
      <c r="ZB190" s="56"/>
      <c r="ZC190" s="56"/>
      <c r="ZD190" s="56"/>
      <c r="ZE190" s="56"/>
      <c r="ZF190" s="56"/>
      <c r="ZG190" s="56"/>
      <c r="ZH190" s="56"/>
      <c r="ZI190" s="56"/>
      <c r="ZJ190" s="56"/>
      <c r="ZK190" s="56"/>
      <c r="ZL190" s="56"/>
      <c r="ZM190" s="56"/>
      <c r="ZN190" s="56"/>
      <c r="ZO190" s="56"/>
      <c r="ZP190" s="56"/>
      <c r="ZQ190" s="56"/>
      <c r="ZR190" s="56"/>
      <c r="ZS190" s="56"/>
      <c r="ZT190" s="56"/>
      <c r="ZU190" s="56"/>
      <c r="ZV190" s="56"/>
      <c r="ZW190" s="56"/>
      <c r="ZX190" s="56"/>
      <c r="ZY190" s="56"/>
      <c r="ZZ190" s="56"/>
      <c r="AAA190" s="56"/>
      <c r="AAB190" s="56"/>
      <c r="AAC190" s="56"/>
      <c r="AAD190" s="56"/>
      <c r="AAE190" s="56"/>
      <c r="AAF190" s="56"/>
      <c r="AAG190" s="56"/>
      <c r="AAH190" s="56"/>
      <c r="AAI190" s="56"/>
      <c r="AAJ190" s="56"/>
      <c r="AAK190" s="56"/>
      <c r="AAL190" s="56"/>
      <c r="AAM190" s="56"/>
      <c r="AAN190" s="56"/>
      <c r="AAO190" s="56"/>
      <c r="AAP190" s="56"/>
      <c r="AAQ190" s="56"/>
      <c r="AAR190" s="56"/>
      <c r="AAS190" s="56"/>
      <c r="AAT190" s="56"/>
      <c r="AAU190" s="56"/>
      <c r="AAV190" s="56"/>
      <c r="AAW190" s="56"/>
      <c r="AAX190" s="56"/>
      <c r="AAY190" s="56"/>
      <c r="AAZ190" s="56"/>
      <c r="ABA190" s="56"/>
      <c r="ABB190" s="56"/>
      <c r="ABC190" s="56"/>
      <c r="ABD190" s="56"/>
      <c r="ABE190" s="56"/>
      <c r="ABF190" s="56"/>
      <c r="ABG190" s="56"/>
      <c r="ABH190" s="56"/>
      <c r="ABI190" s="56"/>
      <c r="ABJ190" s="56"/>
      <c r="ABK190" s="56"/>
      <c r="ABL190" s="56"/>
      <c r="ABM190" s="56"/>
      <c r="ABN190" s="56"/>
      <c r="ABO190" s="56"/>
      <c r="ABP190" s="56"/>
      <c r="ABQ190" s="56"/>
      <c r="ABR190" s="56"/>
      <c r="ABS190" s="56"/>
      <c r="ABT190" s="56"/>
      <c r="ABU190" s="56"/>
      <c r="ABV190" s="56"/>
      <c r="ABW190" s="56"/>
      <c r="ABX190" s="56"/>
      <c r="ABY190" s="56"/>
      <c r="ABZ190" s="56"/>
      <c r="ACA190" s="56"/>
      <c r="ACB190" s="56"/>
      <c r="ACC190" s="56"/>
      <c r="ACD190" s="56"/>
      <c r="ACE190" s="56"/>
      <c r="ACF190" s="56"/>
      <c r="ACG190" s="56"/>
      <c r="ACH190" s="56"/>
      <c r="ACI190" s="56"/>
      <c r="ACJ190" s="56"/>
      <c r="ACK190" s="56"/>
      <c r="ACL190" s="56"/>
      <c r="ACM190" s="56"/>
      <c r="ACN190" s="56"/>
      <c r="ACO190" s="56"/>
      <c r="ACP190" s="56"/>
      <c r="ACQ190" s="56"/>
      <c r="ACR190" s="56"/>
      <c r="ACS190" s="56"/>
      <c r="ACT190" s="56"/>
      <c r="ACU190" s="56"/>
      <c r="ACV190" s="56"/>
      <c r="ACW190" s="56"/>
      <c r="ACX190" s="56"/>
      <c r="ACY190" s="56"/>
      <c r="ACZ190" s="56"/>
      <c r="ADA190" s="56"/>
      <c r="ADB190" s="56"/>
      <c r="ADC190" s="56"/>
      <c r="ADD190" s="56"/>
      <c r="ADE190" s="56"/>
      <c r="ADF190" s="56"/>
      <c r="ADG190" s="56"/>
      <c r="ADH190" s="56"/>
      <c r="ADI190" s="56"/>
      <c r="ADJ190" s="56"/>
      <c r="ADK190" s="56"/>
      <c r="ADL190" s="56"/>
      <c r="ADM190" s="56"/>
      <c r="ADN190" s="56"/>
      <c r="ADO190" s="56"/>
      <c r="ADP190" s="56"/>
      <c r="ADQ190" s="56"/>
      <c r="ADR190" s="56"/>
      <c r="ADS190" s="56"/>
      <c r="ADT190" s="56"/>
      <c r="ADU190" s="56"/>
      <c r="ADV190" s="56"/>
      <c r="ADW190" s="56"/>
      <c r="ADX190" s="56"/>
      <c r="ADY190" s="56"/>
      <c r="ADZ190" s="56"/>
      <c r="AEA190" s="56"/>
      <c r="AEB190" s="56"/>
      <c r="AEC190" s="56"/>
      <c r="AED190" s="56"/>
      <c r="AEE190" s="56"/>
      <c r="AEF190" s="56"/>
      <c r="AEG190" s="56"/>
      <c r="AEH190" s="56"/>
      <c r="AEI190" s="56"/>
      <c r="AEJ190" s="56"/>
      <c r="AEK190" s="56"/>
      <c r="AEL190" s="56"/>
      <c r="AEM190" s="56"/>
      <c r="AEN190" s="56"/>
      <c r="AEO190" s="56"/>
      <c r="AEP190" s="56"/>
      <c r="AEQ190" s="56"/>
      <c r="AER190" s="56"/>
      <c r="AES190" s="56"/>
      <c r="AET190" s="56"/>
      <c r="AEU190" s="56"/>
      <c r="AEV190" s="56"/>
      <c r="AEW190" s="56"/>
      <c r="AEX190" s="56"/>
      <c r="AEY190" s="56"/>
      <c r="AEZ190" s="56"/>
      <c r="AFA190" s="56"/>
      <c r="AFB190" s="56"/>
      <c r="AFC190" s="56"/>
      <c r="AFD190" s="56"/>
      <c r="AFE190" s="56"/>
      <c r="AFF190" s="56"/>
      <c r="AFG190" s="56"/>
      <c r="AFH190" s="56"/>
      <c r="AFI190" s="56"/>
      <c r="AFJ190" s="56"/>
      <c r="AFK190" s="56"/>
      <c r="AFL190" s="56"/>
      <c r="AFM190" s="56"/>
      <c r="AFN190" s="56"/>
      <c r="AFO190" s="56"/>
      <c r="AFP190" s="56"/>
      <c r="AFQ190" s="56"/>
      <c r="AFR190" s="56"/>
      <c r="AFS190" s="56"/>
      <c r="AFT190" s="56"/>
      <c r="AFU190" s="56"/>
      <c r="AFV190" s="56"/>
      <c r="AFW190" s="56"/>
      <c r="AFX190" s="56"/>
      <c r="AFY190" s="56"/>
      <c r="AFZ190" s="56"/>
      <c r="AGA190" s="56"/>
      <c r="AGB190" s="56"/>
      <c r="AGC190" s="56"/>
      <c r="AGD190" s="56"/>
      <c r="AGE190" s="56"/>
      <c r="AGF190" s="56"/>
      <c r="AGG190" s="56"/>
      <c r="AGH190" s="56"/>
      <c r="AGI190" s="56"/>
      <c r="AGJ190" s="56"/>
      <c r="AGK190" s="56"/>
      <c r="AGL190" s="56"/>
      <c r="AGM190" s="56"/>
      <c r="AGN190" s="56"/>
      <c r="AGO190" s="56"/>
      <c r="AGP190" s="56"/>
      <c r="AGQ190" s="56"/>
      <c r="AGR190" s="56"/>
      <c r="AGS190" s="56"/>
      <c r="AGT190" s="56"/>
      <c r="AGU190" s="56"/>
      <c r="AGV190" s="56"/>
      <c r="AGW190" s="56"/>
      <c r="AGX190" s="56"/>
      <c r="AGY190" s="56"/>
      <c r="AGZ190" s="56"/>
      <c r="AHA190" s="56"/>
      <c r="AHB190" s="56"/>
      <c r="AHC190" s="56"/>
      <c r="AHD190" s="56"/>
      <c r="AHE190" s="56"/>
      <c r="AHF190" s="56"/>
      <c r="AHG190" s="56"/>
      <c r="AHH190" s="56"/>
      <c r="AHI190" s="56"/>
      <c r="AHJ190" s="56"/>
      <c r="AHK190" s="56"/>
      <c r="AHL190" s="56"/>
      <c r="AHM190" s="56"/>
      <c r="AHN190" s="56"/>
      <c r="AHO190" s="56"/>
      <c r="AHP190" s="56"/>
      <c r="AHQ190" s="56"/>
      <c r="AHR190" s="56"/>
      <c r="AHS190" s="56"/>
      <c r="AHT190" s="56"/>
      <c r="AHU190" s="56"/>
      <c r="AHV190" s="56"/>
      <c r="AHW190" s="56"/>
      <c r="AHX190" s="56"/>
      <c r="AHY190" s="56"/>
      <c r="AHZ190" s="56"/>
      <c r="AIA190" s="56"/>
      <c r="AIB190" s="56"/>
      <c r="AIC190" s="56"/>
      <c r="AID190" s="56"/>
      <c r="AIE190" s="56"/>
      <c r="AIF190" s="56"/>
      <c r="AIG190" s="56"/>
      <c r="AIH190" s="56"/>
      <c r="AII190" s="56"/>
      <c r="AIJ190" s="56"/>
      <c r="AIK190" s="56"/>
      <c r="AIL190" s="56"/>
      <c r="AIM190" s="56"/>
      <c r="AIN190" s="56"/>
      <c r="AIO190" s="56"/>
      <c r="AIP190" s="56"/>
      <c r="AIQ190" s="56"/>
      <c r="AIR190" s="56"/>
      <c r="AIS190" s="56"/>
      <c r="AIT190" s="56"/>
      <c r="AIU190" s="56"/>
      <c r="AIV190" s="56"/>
      <c r="AIW190" s="56"/>
      <c r="AIX190" s="56"/>
      <c r="AIY190" s="56"/>
      <c r="AIZ190" s="56"/>
      <c r="AJA190" s="56"/>
      <c r="AJB190" s="56"/>
      <c r="AJC190" s="56"/>
      <c r="AJD190" s="56"/>
      <c r="AJE190" s="56"/>
      <c r="AJF190" s="56"/>
      <c r="AJG190" s="56"/>
      <c r="AJH190" s="56"/>
      <c r="AJI190" s="56"/>
      <c r="AJJ190" s="56"/>
      <c r="AJK190" s="56"/>
      <c r="AJL190" s="56"/>
      <c r="AJM190" s="56"/>
      <c r="AJN190" s="56"/>
      <c r="AJO190" s="56"/>
      <c r="AJP190" s="56"/>
      <c r="AJQ190" s="56"/>
      <c r="AJR190" s="56"/>
      <c r="AJS190" s="56"/>
      <c r="AJT190" s="56"/>
      <c r="AJU190" s="56"/>
      <c r="AJV190" s="56"/>
      <c r="AJW190" s="56"/>
      <c r="AJX190" s="56"/>
      <c r="AJY190" s="56"/>
      <c r="AJZ190" s="56"/>
      <c r="AKA190" s="56"/>
      <c r="AKB190" s="56"/>
      <c r="AKC190" s="56"/>
      <c r="AKD190" s="56"/>
      <c r="AKE190" s="56"/>
      <c r="AKF190" s="56"/>
      <c r="AKG190" s="56"/>
      <c r="AKH190" s="56"/>
      <c r="AKI190" s="56"/>
      <c r="AKJ190" s="56"/>
      <c r="AKK190" s="56"/>
      <c r="AKL190" s="56"/>
      <c r="AKM190" s="56"/>
      <c r="AKN190" s="56"/>
      <c r="AKO190" s="56"/>
      <c r="AKP190" s="56"/>
      <c r="AKQ190" s="56"/>
      <c r="AKR190" s="56"/>
      <c r="AKS190" s="56"/>
      <c r="AKT190" s="56"/>
      <c r="AKU190" s="56"/>
      <c r="AKV190" s="56"/>
      <c r="AKW190" s="56"/>
      <c r="AKX190" s="56"/>
      <c r="AKY190" s="56"/>
      <c r="AKZ190" s="56"/>
      <c r="ALA190" s="56"/>
      <c r="ALB190" s="56"/>
      <c r="ALC190" s="56"/>
      <c r="ALD190" s="56"/>
      <c r="ALE190" s="56"/>
      <c r="ALF190" s="56"/>
      <c r="ALG190" s="56"/>
      <c r="ALH190" s="56"/>
      <c r="ALI190" s="56"/>
      <c r="ALJ190" s="56"/>
      <c r="ALK190" s="56"/>
      <c r="ALL190" s="56"/>
      <c r="ALM190" s="56"/>
      <c r="ALN190" s="56"/>
      <c r="ALO190" s="56"/>
      <c r="ALP190" s="56"/>
      <c r="ALQ190" s="56"/>
      <c r="ALR190" s="56"/>
      <c r="ALS190" s="56"/>
      <c r="ALT190" s="56"/>
      <c r="ALU190" s="56"/>
      <c r="ALV190" s="56"/>
      <c r="ALW190" s="56"/>
      <c r="ALX190" s="56"/>
      <c r="ALY190" s="56"/>
      <c r="ALZ190" s="56"/>
      <c r="AMA190" s="56"/>
      <c r="AMB190" s="56"/>
      <c r="AMC190" s="56"/>
      <c r="AMD190" s="56"/>
    </row>
    <row r="191" spans="1:1018" s="2" customFormat="1" ht="15" x14ac:dyDescent="0.25">
      <c r="A191" s="107">
        <v>7</v>
      </c>
      <c r="B191" s="247" t="s">
        <v>686</v>
      </c>
      <c r="C191" s="272"/>
      <c r="D191" s="44"/>
      <c r="E191" s="44"/>
      <c r="F191" s="45"/>
      <c r="G191" s="55"/>
      <c r="H191" s="7"/>
    </row>
    <row r="192" spans="1:1018" s="1" customFormat="1" ht="15" x14ac:dyDescent="0.25">
      <c r="A192" s="75">
        <v>7.0010000000000003</v>
      </c>
      <c r="B192" s="67" t="s">
        <v>4</v>
      </c>
      <c r="C192" s="233"/>
      <c r="D192" s="46">
        <v>222.5</v>
      </c>
      <c r="E192" s="46">
        <v>222.5</v>
      </c>
      <c r="F192" s="42" t="s">
        <v>385</v>
      </c>
      <c r="G192" s="54"/>
      <c r="H192" s="6"/>
    </row>
    <row r="193" spans="1:8" s="1" customFormat="1" ht="15" x14ac:dyDescent="0.25">
      <c r="A193" s="75">
        <f>+A192+0.001</f>
        <v>7.0020000000000007</v>
      </c>
      <c r="B193" s="67" t="s">
        <v>5</v>
      </c>
      <c r="C193" s="233"/>
      <c r="D193" s="46">
        <v>58</v>
      </c>
      <c r="E193" s="46">
        <v>58</v>
      </c>
      <c r="F193" s="42" t="s">
        <v>385</v>
      </c>
      <c r="G193" s="54"/>
      <c r="H193" s="6"/>
    </row>
    <row r="194" spans="1:8" s="1" customFormat="1" ht="15" x14ac:dyDescent="0.25">
      <c r="A194" s="75">
        <f t="shared" ref="A194:A201" si="4">+A193+0.001</f>
        <v>7.003000000000001</v>
      </c>
      <c r="B194" s="67" t="s">
        <v>6</v>
      </c>
      <c r="C194" s="233"/>
      <c r="D194" s="46">
        <v>14</v>
      </c>
      <c r="E194" s="46">
        <v>14</v>
      </c>
      <c r="F194" s="42" t="s">
        <v>385</v>
      </c>
      <c r="G194" s="54"/>
      <c r="H194" s="6"/>
    </row>
    <row r="195" spans="1:8" s="1" customFormat="1" ht="15" x14ac:dyDescent="0.25">
      <c r="A195" s="75">
        <f t="shared" si="4"/>
        <v>7.0040000000000013</v>
      </c>
      <c r="B195" s="67" t="s">
        <v>7</v>
      </c>
      <c r="C195" s="233"/>
      <c r="D195" s="46">
        <v>57</v>
      </c>
      <c r="E195" s="46">
        <v>57</v>
      </c>
      <c r="F195" s="42" t="s">
        <v>385</v>
      </c>
      <c r="G195" s="54"/>
      <c r="H195" s="6"/>
    </row>
    <row r="196" spans="1:8" s="1" customFormat="1" ht="15" customHeight="1" x14ac:dyDescent="0.25">
      <c r="A196" s="75">
        <f t="shared" si="4"/>
        <v>7.0050000000000017</v>
      </c>
      <c r="B196" s="248" t="s">
        <v>8</v>
      </c>
      <c r="C196" s="233"/>
      <c r="D196" s="46">
        <v>14.2</v>
      </c>
      <c r="E196" s="46">
        <v>14.2</v>
      </c>
      <c r="F196" s="42" t="s">
        <v>385</v>
      </c>
      <c r="G196" s="54"/>
      <c r="H196" s="6"/>
    </row>
    <row r="197" spans="1:8" s="1" customFormat="1" ht="15" x14ac:dyDescent="0.25">
      <c r="A197" s="75">
        <f t="shared" si="4"/>
        <v>7.006000000000002</v>
      </c>
      <c r="B197" s="248" t="s">
        <v>9</v>
      </c>
      <c r="C197" s="233"/>
      <c r="D197" s="46">
        <v>770</v>
      </c>
      <c r="E197" s="46">
        <v>770</v>
      </c>
      <c r="F197" s="42" t="s">
        <v>385</v>
      </c>
      <c r="G197" s="54"/>
      <c r="H197" s="6"/>
    </row>
    <row r="198" spans="1:8" s="9" customFormat="1" ht="15" x14ac:dyDescent="0.25">
      <c r="A198" s="75">
        <f t="shared" si="4"/>
        <v>7.0070000000000023</v>
      </c>
      <c r="B198" s="248" t="s">
        <v>10</v>
      </c>
      <c r="C198" s="233"/>
      <c r="D198" s="46">
        <v>8.6</v>
      </c>
      <c r="E198" s="46">
        <v>8.6</v>
      </c>
      <c r="F198" s="42" t="s">
        <v>385</v>
      </c>
      <c r="G198" s="10"/>
    </row>
    <row r="199" spans="1:8" s="1" customFormat="1" ht="15" x14ac:dyDescent="0.25">
      <c r="A199" s="75">
        <f t="shared" si="4"/>
        <v>7.0080000000000027</v>
      </c>
      <c r="B199" s="248" t="s">
        <v>432</v>
      </c>
      <c r="C199" s="233"/>
      <c r="D199" s="46">
        <v>219.5</v>
      </c>
      <c r="E199" s="46">
        <v>219.5</v>
      </c>
      <c r="F199" s="42" t="s">
        <v>385</v>
      </c>
      <c r="G199" s="54"/>
      <c r="H199" s="6"/>
    </row>
    <row r="200" spans="1:8" s="9" customFormat="1" ht="15" x14ac:dyDescent="0.25">
      <c r="A200" s="75">
        <f t="shared" si="4"/>
        <v>7.009000000000003</v>
      </c>
      <c r="B200" s="248" t="s">
        <v>433</v>
      </c>
      <c r="C200" s="233"/>
      <c r="D200" s="46">
        <v>120.5</v>
      </c>
      <c r="E200" s="46">
        <v>120.5</v>
      </c>
      <c r="F200" s="42" t="s">
        <v>385</v>
      </c>
      <c r="G200" s="10"/>
    </row>
    <row r="201" spans="1:8" s="1" customFormat="1" ht="15" x14ac:dyDescent="0.25">
      <c r="A201" s="75">
        <f t="shared" si="4"/>
        <v>7.0100000000000033</v>
      </c>
      <c r="B201" s="248" t="s">
        <v>11</v>
      </c>
      <c r="C201" s="233"/>
      <c r="D201" s="46">
        <v>2.7</v>
      </c>
      <c r="E201" s="46">
        <v>2.7</v>
      </c>
      <c r="F201" s="42" t="s">
        <v>385</v>
      </c>
      <c r="G201" s="54"/>
      <c r="H201" s="6"/>
    </row>
    <row r="202" spans="1:8" s="1" customFormat="1" ht="15" x14ac:dyDescent="0.25">
      <c r="A202" s="194"/>
      <c r="B202" s="249"/>
      <c r="C202" s="249"/>
      <c r="D202" s="47"/>
      <c r="E202" s="47"/>
      <c r="F202" s="48"/>
      <c r="G202" s="54"/>
      <c r="H202" s="6"/>
    </row>
    <row r="203" spans="1:8" s="9" customFormat="1" ht="15" x14ac:dyDescent="0.2">
      <c r="A203" s="109"/>
      <c r="B203" s="250"/>
      <c r="C203" s="279"/>
      <c r="D203" s="105"/>
      <c r="E203" s="105"/>
      <c r="F203" s="188"/>
      <c r="G203" s="10"/>
    </row>
    <row r="204" spans="1:8" s="8" customFormat="1" ht="15" x14ac:dyDescent="0.2">
      <c r="A204" s="107">
        <v>8</v>
      </c>
      <c r="B204" s="251" t="s">
        <v>12</v>
      </c>
      <c r="C204" s="251"/>
      <c r="D204" s="108"/>
      <c r="E204" s="108"/>
      <c r="F204" s="107"/>
      <c r="G204" s="70"/>
    </row>
    <row r="205" spans="1:8" s="9" customFormat="1" ht="15" x14ac:dyDescent="0.2">
      <c r="A205" s="107"/>
      <c r="B205" s="242"/>
      <c r="C205" s="242"/>
      <c r="D205" s="105"/>
      <c r="E205" s="105"/>
      <c r="F205" s="188"/>
      <c r="G205" s="10"/>
    </row>
    <row r="206" spans="1:8" s="133" customFormat="1" ht="15" x14ac:dyDescent="0.2">
      <c r="A206" s="75">
        <v>8.0009999999999994</v>
      </c>
      <c r="B206" s="102" t="s">
        <v>13</v>
      </c>
      <c r="C206" s="102"/>
      <c r="D206" s="105">
        <v>170</v>
      </c>
      <c r="E206" s="105">
        <v>200</v>
      </c>
      <c r="F206" s="188" t="s">
        <v>384</v>
      </c>
      <c r="G206" s="152"/>
    </row>
    <row r="207" spans="1:8" s="8" customFormat="1" ht="15" x14ac:dyDescent="0.2">
      <c r="A207" s="75">
        <f>A206+0.001</f>
        <v>8.0019999999999989</v>
      </c>
      <c r="B207" s="102" t="s">
        <v>866</v>
      </c>
      <c r="C207" s="102"/>
      <c r="D207" s="105">
        <v>49</v>
      </c>
      <c r="E207" s="105">
        <v>100</v>
      </c>
      <c r="F207" s="188" t="s">
        <v>384</v>
      </c>
      <c r="G207" s="152"/>
    </row>
    <row r="208" spans="1:8" s="8" customFormat="1" ht="15" x14ac:dyDescent="0.2">
      <c r="A208" s="75">
        <f>A207+0.001</f>
        <v>8.0029999999999983</v>
      </c>
      <c r="B208" s="102" t="s">
        <v>867</v>
      </c>
      <c r="C208" s="102"/>
      <c r="D208" s="105">
        <v>75</v>
      </c>
      <c r="E208" s="105">
        <v>77</v>
      </c>
      <c r="F208" s="188" t="s">
        <v>384</v>
      </c>
      <c r="G208" s="152"/>
    </row>
    <row r="209" spans="1:8" s="133" customFormat="1" ht="15" x14ac:dyDescent="0.2">
      <c r="A209" s="75"/>
      <c r="B209" s="242"/>
      <c r="C209" s="242"/>
      <c r="D209" s="105"/>
      <c r="E209" s="105"/>
      <c r="F209" s="188"/>
      <c r="G209" s="152"/>
    </row>
    <row r="210" spans="1:8" s="133" customFormat="1" ht="15" x14ac:dyDescent="0.2">
      <c r="A210" s="75">
        <f>A208+0.001</f>
        <v>8.0039999999999978</v>
      </c>
      <c r="B210" s="242" t="s">
        <v>868</v>
      </c>
      <c r="C210" s="242"/>
      <c r="D210" s="105">
        <v>12.5</v>
      </c>
      <c r="E210" s="105">
        <v>15</v>
      </c>
      <c r="F210" s="188" t="s">
        <v>385</v>
      </c>
      <c r="G210" s="152"/>
      <c r="H210" s="155"/>
    </row>
    <row r="211" spans="1:8" s="133" customFormat="1" ht="15" x14ac:dyDescent="0.2">
      <c r="A211" s="75">
        <f>A210+0.001</f>
        <v>8.0049999999999972</v>
      </c>
      <c r="B211" s="242" t="s">
        <v>869</v>
      </c>
      <c r="C211" s="242"/>
      <c r="D211" s="105">
        <v>41.666666666666671</v>
      </c>
      <c r="E211" s="105">
        <v>51</v>
      </c>
      <c r="F211" s="188" t="s">
        <v>385</v>
      </c>
      <c r="G211" s="152"/>
      <c r="H211" s="155"/>
    </row>
    <row r="212" spans="1:8" s="133" customFormat="1" ht="15" x14ac:dyDescent="0.2">
      <c r="A212" s="75">
        <f t="shared" ref="A212:A221" si="5">A211+0.001</f>
        <v>8.0059999999999967</v>
      </c>
      <c r="B212" s="242" t="s">
        <v>870</v>
      </c>
      <c r="C212" s="242"/>
      <c r="D212" s="105">
        <v>54.166666666666671</v>
      </c>
      <c r="E212" s="105">
        <v>66</v>
      </c>
      <c r="F212" s="188" t="s">
        <v>385</v>
      </c>
      <c r="G212" s="152"/>
      <c r="H212" s="155"/>
    </row>
    <row r="213" spans="1:8" s="133" customFormat="1" ht="15" x14ac:dyDescent="0.2">
      <c r="A213" s="75">
        <f t="shared" si="5"/>
        <v>8.0069999999999961</v>
      </c>
      <c r="B213" s="242" t="s">
        <v>871</v>
      </c>
      <c r="C213" s="242"/>
      <c r="D213" s="105">
        <v>70.833333333333343</v>
      </c>
      <c r="E213" s="105">
        <v>87</v>
      </c>
      <c r="F213" s="188" t="s">
        <v>385</v>
      </c>
      <c r="G213" s="152"/>
      <c r="H213" s="155"/>
    </row>
    <row r="214" spans="1:8" s="133" customFormat="1" ht="15" x14ac:dyDescent="0.2">
      <c r="A214" s="75">
        <f t="shared" si="5"/>
        <v>8.0079999999999956</v>
      </c>
      <c r="B214" s="242" t="s">
        <v>872</v>
      </c>
      <c r="C214" s="242"/>
      <c r="D214" s="105">
        <v>83.333333333333343</v>
      </c>
      <c r="E214" s="105">
        <v>102</v>
      </c>
      <c r="F214" s="188" t="s">
        <v>385</v>
      </c>
      <c r="G214" s="152"/>
      <c r="H214" s="155"/>
    </row>
    <row r="215" spans="1:8" s="133" customFormat="1" ht="15" x14ac:dyDescent="0.2">
      <c r="A215" s="75">
        <f t="shared" si="5"/>
        <v>8.008999999999995</v>
      </c>
      <c r="B215" s="242" t="s">
        <v>873</v>
      </c>
      <c r="C215" s="242"/>
      <c r="D215" s="105">
        <v>29.166666666666668</v>
      </c>
      <c r="E215" s="105">
        <v>36</v>
      </c>
      <c r="F215" s="188" t="s">
        <v>385</v>
      </c>
      <c r="G215" s="152"/>
      <c r="H215" s="155"/>
    </row>
    <row r="216" spans="1:8" s="133" customFormat="1" ht="15" x14ac:dyDescent="0.2">
      <c r="A216" s="75">
        <f t="shared" si="5"/>
        <v>8.0099999999999945</v>
      </c>
      <c r="B216" s="242" t="s">
        <v>874</v>
      </c>
      <c r="C216" s="242"/>
      <c r="D216" s="105">
        <v>20.833333333333336</v>
      </c>
      <c r="E216" s="105">
        <v>26</v>
      </c>
      <c r="F216" s="188" t="s">
        <v>385</v>
      </c>
      <c r="G216" s="152"/>
      <c r="H216" s="155"/>
    </row>
    <row r="217" spans="1:8" s="133" customFormat="1" ht="15" x14ac:dyDescent="0.2">
      <c r="A217" s="75">
        <f t="shared" si="5"/>
        <v>8.0109999999999939</v>
      </c>
      <c r="B217" s="242" t="s">
        <v>875</v>
      </c>
      <c r="C217" s="242"/>
      <c r="D217" s="105">
        <v>20.833333333333336</v>
      </c>
      <c r="E217" s="105">
        <v>26</v>
      </c>
      <c r="F217" s="188" t="s">
        <v>385</v>
      </c>
      <c r="G217" s="152"/>
      <c r="H217" s="155"/>
    </row>
    <row r="218" spans="1:8" s="133" customFormat="1" ht="15" x14ac:dyDescent="0.2">
      <c r="A218" s="75">
        <f t="shared" si="5"/>
        <v>8.0119999999999933</v>
      </c>
      <c r="B218" s="242" t="s">
        <v>876</v>
      </c>
      <c r="C218" s="242"/>
      <c r="D218" s="105">
        <v>45.833333333333336</v>
      </c>
      <c r="E218" s="105">
        <v>56</v>
      </c>
      <c r="F218" s="188" t="s">
        <v>385</v>
      </c>
      <c r="G218" s="152"/>
      <c r="H218" s="155"/>
    </row>
    <row r="219" spans="1:8" s="133" customFormat="1" ht="15" x14ac:dyDescent="0.2">
      <c r="A219" s="75">
        <f t="shared" si="5"/>
        <v>8.0129999999999928</v>
      </c>
      <c r="B219" s="242" t="s">
        <v>877</v>
      </c>
      <c r="C219" s="242"/>
      <c r="D219" s="105">
        <v>62.5</v>
      </c>
      <c r="E219" s="105">
        <v>77</v>
      </c>
      <c r="F219" s="188" t="s">
        <v>385</v>
      </c>
      <c r="G219" s="152"/>
      <c r="H219" s="155"/>
    </row>
    <row r="220" spans="1:8" s="133" customFormat="1" ht="15" x14ac:dyDescent="0.2">
      <c r="A220" s="75">
        <f t="shared" si="5"/>
        <v>8.0139999999999922</v>
      </c>
      <c r="B220" s="242" t="s">
        <v>878</v>
      </c>
      <c r="C220" s="242"/>
      <c r="D220" s="105">
        <v>54.166666666666671</v>
      </c>
      <c r="E220" s="105">
        <v>66</v>
      </c>
      <c r="F220" s="188" t="s">
        <v>385</v>
      </c>
      <c r="G220" s="152"/>
      <c r="H220" s="155"/>
    </row>
    <row r="221" spans="1:8" s="133" customFormat="1" ht="30" x14ac:dyDescent="0.2">
      <c r="A221" s="75">
        <f t="shared" si="5"/>
        <v>8.0149999999999917</v>
      </c>
      <c r="B221" s="252" t="s">
        <v>934</v>
      </c>
      <c r="C221" s="242"/>
      <c r="D221" s="105" t="s">
        <v>58</v>
      </c>
      <c r="E221" s="105">
        <v>26</v>
      </c>
      <c r="F221" s="188" t="s">
        <v>385</v>
      </c>
      <c r="G221" s="185"/>
      <c r="H221" s="155"/>
    </row>
    <row r="222" spans="1:8" s="9" customFormat="1" ht="15" x14ac:dyDescent="0.2">
      <c r="A222" s="75"/>
      <c r="B222" s="242"/>
      <c r="C222" s="242"/>
      <c r="D222" s="195"/>
      <c r="E222" s="195"/>
      <c r="F222" s="188"/>
      <c r="G222" s="10"/>
    </row>
    <row r="223" spans="1:8" s="9" customFormat="1" ht="15" x14ac:dyDescent="0.2">
      <c r="A223" s="75"/>
      <c r="B223" s="242"/>
      <c r="C223" s="242"/>
      <c r="D223" s="195"/>
      <c r="E223" s="195"/>
      <c r="F223" s="188"/>
      <c r="G223" s="10"/>
    </row>
    <row r="224" spans="1:8" s="9" customFormat="1" ht="15" x14ac:dyDescent="0.2">
      <c r="A224" s="75"/>
      <c r="B224" s="251" t="s">
        <v>112</v>
      </c>
      <c r="C224" s="242"/>
      <c r="D224" s="195"/>
      <c r="E224" s="195"/>
      <c r="F224" s="188"/>
      <c r="G224" s="10"/>
    </row>
    <row r="225" spans="1:7" s="9" customFormat="1" ht="15" x14ac:dyDescent="0.2">
      <c r="A225" s="75"/>
      <c r="B225" s="242"/>
      <c r="C225" s="242"/>
      <c r="D225" s="195"/>
      <c r="E225" s="195"/>
      <c r="F225" s="188"/>
      <c r="G225" s="10"/>
    </row>
    <row r="226" spans="1:7" s="9" customFormat="1" ht="15" x14ac:dyDescent="0.2">
      <c r="A226" s="75"/>
      <c r="B226" s="102" t="s">
        <v>113</v>
      </c>
      <c r="C226" s="102"/>
      <c r="D226" s="245"/>
      <c r="E226" s="245"/>
      <c r="F226" s="188"/>
      <c r="G226" s="10"/>
    </row>
    <row r="227" spans="1:7" s="9" customFormat="1" ht="15" x14ac:dyDescent="0.2">
      <c r="A227" s="75">
        <f>A221+0.001</f>
        <v>8.0159999999999911</v>
      </c>
      <c r="B227" s="102" t="s">
        <v>218</v>
      </c>
      <c r="C227" s="102"/>
      <c r="D227" s="105">
        <v>672</v>
      </c>
      <c r="E227" s="105">
        <v>739</v>
      </c>
      <c r="F227" s="188" t="s">
        <v>383</v>
      </c>
      <c r="G227" s="156"/>
    </row>
    <row r="228" spans="1:7" s="9" customFormat="1" ht="15" x14ac:dyDescent="0.2">
      <c r="A228" s="75">
        <f>+A227+0.001</f>
        <v>8.0169999999999906</v>
      </c>
      <c r="B228" s="102" t="s">
        <v>219</v>
      </c>
      <c r="C228" s="102"/>
      <c r="D228" s="105">
        <v>1008</v>
      </c>
      <c r="E228" s="105">
        <v>1109</v>
      </c>
      <c r="F228" s="188" t="s">
        <v>383</v>
      </c>
      <c r="G228" s="156"/>
    </row>
    <row r="229" spans="1:7" s="9" customFormat="1" ht="15" x14ac:dyDescent="0.2">
      <c r="A229" s="75">
        <f>+A228+0.001</f>
        <v>8.01799999999999</v>
      </c>
      <c r="B229" s="102" t="s">
        <v>220</v>
      </c>
      <c r="C229" s="102"/>
      <c r="D229" s="105">
        <v>1330</v>
      </c>
      <c r="E229" s="105">
        <v>1463</v>
      </c>
      <c r="F229" s="188" t="s">
        <v>383</v>
      </c>
      <c r="G229" s="156"/>
    </row>
    <row r="230" spans="1:7" s="9" customFormat="1" ht="15" x14ac:dyDescent="0.2">
      <c r="A230" s="75"/>
      <c r="B230" s="102"/>
      <c r="C230" s="102"/>
      <c r="D230" s="195"/>
      <c r="E230" s="195"/>
      <c r="F230" s="188"/>
      <c r="G230" s="10"/>
    </row>
    <row r="231" spans="1:7" s="9" customFormat="1" ht="15" x14ac:dyDescent="0.2">
      <c r="A231" s="75"/>
      <c r="B231" s="102" t="s">
        <v>114</v>
      </c>
      <c r="C231" s="102"/>
      <c r="D231" s="245"/>
      <c r="E231" s="166"/>
      <c r="F231" s="188"/>
      <c r="G231" s="10"/>
    </row>
    <row r="232" spans="1:7" s="9" customFormat="1" ht="15" x14ac:dyDescent="0.2">
      <c r="A232" s="75">
        <f>+A229+0.001</f>
        <v>8.0189999999999895</v>
      </c>
      <c r="B232" s="102" t="s">
        <v>218</v>
      </c>
      <c r="C232" s="102"/>
      <c r="D232" s="105">
        <v>800</v>
      </c>
      <c r="E232" s="105">
        <v>924</v>
      </c>
      <c r="F232" s="188" t="s">
        <v>383</v>
      </c>
      <c r="G232" s="156"/>
    </row>
    <row r="233" spans="1:7" s="9" customFormat="1" ht="15" x14ac:dyDescent="0.2">
      <c r="A233" s="75">
        <f>+A232+0.001</f>
        <v>8.0199999999999889</v>
      </c>
      <c r="B233" s="102" t="s">
        <v>219</v>
      </c>
      <c r="C233" s="102"/>
      <c r="D233" s="105">
        <v>1200</v>
      </c>
      <c r="E233" s="105">
        <v>1386</v>
      </c>
      <c r="F233" s="188" t="s">
        <v>383</v>
      </c>
      <c r="G233" s="156"/>
    </row>
    <row r="234" spans="1:7" s="9" customFormat="1" ht="15" x14ac:dyDescent="0.2">
      <c r="A234" s="75">
        <f>+A233+0.001</f>
        <v>8.0209999999999884</v>
      </c>
      <c r="B234" s="102" t="s">
        <v>220</v>
      </c>
      <c r="C234" s="102"/>
      <c r="D234" s="105">
        <v>1584</v>
      </c>
      <c r="E234" s="105">
        <v>1829</v>
      </c>
      <c r="F234" s="188" t="s">
        <v>383</v>
      </c>
      <c r="G234" s="156"/>
    </row>
    <row r="235" spans="1:7" s="9" customFormat="1" ht="15" x14ac:dyDescent="0.2">
      <c r="A235" s="75"/>
      <c r="B235" s="102"/>
      <c r="C235" s="102"/>
      <c r="D235" s="195"/>
      <c r="E235" s="195"/>
      <c r="F235" s="188"/>
      <c r="G235" s="10"/>
    </row>
    <row r="236" spans="1:7" s="9" customFormat="1" ht="15" x14ac:dyDescent="0.2">
      <c r="A236" s="75"/>
      <c r="B236" s="102" t="s">
        <v>115</v>
      </c>
      <c r="C236" s="102"/>
      <c r="D236" s="245"/>
      <c r="E236" s="166"/>
      <c r="F236" s="188"/>
      <c r="G236" s="10"/>
    </row>
    <row r="237" spans="1:7" s="9" customFormat="1" ht="15" x14ac:dyDescent="0.2">
      <c r="A237" s="75">
        <f>+A234+0.001</f>
        <v>8.0219999999999878</v>
      </c>
      <c r="B237" s="102" t="s">
        <v>218</v>
      </c>
      <c r="C237" s="102"/>
      <c r="D237" s="105">
        <v>373</v>
      </c>
      <c r="E237" s="105">
        <v>431</v>
      </c>
      <c r="F237" s="188" t="s">
        <v>383</v>
      </c>
      <c r="G237" s="156"/>
    </row>
    <row r="238" spans="1:7" s="9" customFormat="1" ht="15" x14ac:dyDescent="0.2">
      <c r="A238" s="75">
        <f>+A237+0.001</f>
        <v>8.0229999999999873</v>
      </c>
      <c r="B238" s="102" t="s">
        <v>219</v>
      </c>
      <c r="C238" s="102"/>
      <c r="D238" s="105">
        <v>559</v>
      </c>
      <c r="E238" s="105">
        <v>646</v>
      </c>
      <c r="F238" s="188" t="s">
        <v>383</v>
      </c>
      <c r="G238" s="156"/>
    </row>
    <row r="239" spans="1:7" s="9" customFormat="1" ht="15" x14ac:dyDescent="0.2">
      <c r="A239" s="75">
        <f>+A238+0.001</f>
        <v>8.0239999999999867</v>
      </c>
      <c r="B239" s="102" t="s">
        <v>220</v>
      </c>
      <c r="C239" s="102"/>
      <c r="D239" s="105">
        <v>738</v>
      </c>
      <c r="E239" s="105">
        <v>853</v>
      </c>
      <c r="F239" s="188" t="s">
        <v>383</v>
      </c>
      <c r="G239" s="156"/>
    </row>
    <row r="240" spans="1:7" s="9" customFormat="1" ht="15" x14ac:dyDescent="0.2">
      <c r="A240" s="75"/>
      <c r="B240" s="102"/>
      <c r="C240" s="102"/>
      <c r="D240" s="195"/>
      <c r="E240" s="195"/>
      <c r="F240" s="188"/>
      <c r="G240" s="10"/>
    </row>
    <row r="241" spans="1:8" s="9" customFormat="1" ht="15" x14ac:dyDescent="0.2">
      <c r="A241" s="75"/>
      <c r="B241" s="102" t="s">
        <v>221</v>
      </c>
      <c r="C241" s="102"/>
      <c r="D241" s="245"/>
      <c r="E241" s="166"/>
      <c r="F241" s="196"/>
      <c r="G241" s="10"/>
    </row>
    <row r="242" spans="1:8" s="9" customFormat="1" ht="15" x14ac:dyDescent="0.2">
      <c r="A242" s="75">
        <f>+A239+0.001</f>
        <v>8.0249999999999861</v>
      </c>
      <c r="B242" s="102" t="s">
        <v>218</v>
      </c>
      <c r="C242" s="102"/>
      <c r="D242" s="105">
        <v>255</v>
      </c>
      <c r="E242" s="105">
        <v>273</v>
      </c>
      <c r="F242" s="188" t="s">
        <v>383</v>
      </c>
      <c r="G242" s="156"/>
    </row>
    <row r="243" spans="1:8" s="10" customFormat="1" ht="15" x14ac:dyDescent="0.2">
      <c r="A243" s="75">
        <f>+A242+0.001</f>
        <v>8.0259999999999856</v>
      </c>
      <c r="B243" s="102" t="s">
        <v>219</v>
      </c>
      <c r="C243" s="102"/>
      <c r="D243" s="105">
        <v>382</v>
      </c>
      <c r="E243" s="105">
        <v>409</v>
      </c>
      <c r="F243" s="188" t="s">
        <v>383</v>
      </c>
      <c r="G243" s="156"/>
      <c r="H243" s="9"/>
    </row>
    <row r="244" spans="1:8" s="9" customFormat="1" ht="15" x14ac:dyDescent="0.2">
      <c r="A244" s="75">
        <f>+A243+0.001</f>
        <v>8.026999999999985</v>
      </c>
      <c r="B244" s="102" t="s">
        <v>220</v>
      </c>
      <c r="C244" s="102"/>
      <c r="D244" s="105">
        <v>505</v>
      </c>
      <c r="E244" s="105">
        <v>541</v>
      </c>
      <c r="F244" s="188" t="s">
        <v>383</v>
      </c>
      <c r="G244" s="156"/>
    </row>
    <row r="245" spans="1:8" s="9" customFormat="1" ht="15" x14ac:dyDescent="0.2">
      <c r="A245" s="75"/>
      <c r="B245" s="102" t="s">
        <v>14</v>
      </c>
      <c r="C245" s="102"/>
      <c r="D245" s="195"/>
      <c r="E245" s="195"/>
      <c r="F245" s="188"/>
      <c r="G245" s="10"/>
    </row>
    <row r="246" spans="1:8" s="9" customFormat="1" ht="15" x14ac:dyDescent="0.2">
      <c r="A246" s="75"/>
      <c r="B246" s="102"/>
      <c r="C246" s="102"/>
      <c r="D246" s="105"/>
      <c r="E246" s="105"/>
      <c r="F246" s="188"/>
      <c r="G246" s="10"/>
    </row>
    <row r="247" spans="1:8" s="9" customFormat="1" ht="15" x14ac:dyDescent="0.2">
      <c r="A247" s="75"/>
      <c r="B247" s="251" t="s">
        <v>15</v>
      </c>
      <c r="C247" s="242"/>
      <c r="D247" s="105"/>
      <c r="E247" s="105"/>
      <c r="F247" s="188"/>
      <c r="G247" s="10"/>
    </row>
    <row r="248" spans="1:8" s="9" customFormat="1" ht="15" x14ac:dyDescent="0.2">
      <c r="A248" s="75"/>
      <c r="B248" s="242"/>
      <c r="C248" s="242"/>
      <c r="D248" s="105"/>
      <c r="E248" s="105"/>
      <c r="F248" s="188"/>
      <c r="G248" s="10"/>
    </row>
    <row r="249" spans="1:8" s="9" customFormat="1" ht="15" x14ac:dyDescent="0.2">
      <c r="A249" s="75"/>
      <c r="B249" s="242" t="s">
        <v>222</v>
      </c>
      <c r="C249" s="242"/>
      <c r="D249" s="105"/>
      <c r="E249" s="105"/>
      <c r="F249" s="188"/>
      <c r="G249" s="10"/>
    </row>
    <row r="250" spans="1:8" s="9" customFormat="1" ht="15" x14ac:dyDescent="0.2">
      <c r="A250" s="75">
        <f>A244+0.001</f>
        <v>8.0279999999999845</v>
      </c>
      <c r="B250" s="102" t="s">
        <v>16</v>
      </c>
      <c r="C250" s="242"/>
      <c r="D250" s="105">
        <v>624</v>
      </c>
      <c r="E250" s="105">
        <v>0</v>
      </c>
      <c r="F250" s="188" t="s">
        <v>383</v>
      </c>
      <c r="G250" s="156"/>
    </row>
    <row r="251" spans="1:8" s="9" customFormat="1" ht="15" x14ac:dyDescent="0.2">
      <c r="A251" s="75">
        <f>+A250+0.001</f>
        <v>8.0289999999999839</v>
      </c>
      <c r="B251" s="102" t="s">
        <v>17</v>
      </c>
      <c r="C251" s="242"/>
      <c r="D251" s="105">
        <v>718</v>
      </c>
      <c r="E251" s="105">
        <v>721</v>
      </c>
      <c r="F251" s="188" t="s">
        <v>383</v>
      </c>
      <c r="G251" s="156"/>
    </row>
    <row r="252" spans="1:8" s="9" customFormat="1" ht="15" x14ac:dyDescent="0.2">
      <c r="A252" s="75">
        <f>+A251+0.001</f>
        <v>8.0299999999999834</v>
      </c>
      <c r="B252" s="102" t="s">
        <v>18</v>
      </c>
      <c r="C252" s="242"/>
      <c r="D252" s="105">
        <v>833</v>
      </c>
      <c r="E252" s="105">
        <v>829</v>
      </c>
      <c r="F252" s="188" t="s">
        <v>383</v>
      </c>
      <c r="G252" s="156"/>
    </row>
    <row r="253" spans="1:8" s="9" customFormat="1" ht="15" x14ac:dyDescent="0.2">
      <c r="A253" s="75">
        <f>A252+0.001</f>
        <v>8.0309999999999828</v>
      </c>
      <c r="B253" s="102" t="s">
        <v>19</v>
      </c>
      <c r="C253" s="242"/>
      <c r="D253" s="105">
        <v>162</v>
      </c>
      <c r="E253" s="105">
        <v>187</v>
      </c>
      <c r="F253" s="188" t="s">
        <v>383</v>
      </c>
      <c r="G253" s="156"/>
    </row>
    <row r="254" spans="1:8" s="133" customFormat="1" ht="15" x14ac:dyDescent="0.2">
      <c r="A254" s="75">
        <f t="shared" ref="A254:A255" si="6">+A253+0.001</f>
        <v>8.0319999999999823</v>
      </c>
      <c r="B254" s="102" t="s">
        <v>879</v>
      </c>
      <c r="C254" s="242"/>
      <c r="D254" s="105"/>
      <c r="E254" s="105">
        <v>226</v>
      </c>
      <c r="F254" s="188" t="s">
        <v>383</v>
      </c>
      <c r="G254" s="152"/>
      <c r="H254" s="197"/>
    </row>
    <row r="255" spans="1:8" s="133" customFormat="1" ht="15" x14ac:dyDescent="0.2">
      <c r="A255" s="75">
        <f t="shared" si="6"/>
        <v>8.0329999999999817</v>
      </c>
      <c r="B255" s="102" t="s">
        <v>880</v>
      </c>
      <c r="C255" s="242"/>
      <c r="D255" s="105"/>
      <c r="E255" s="105">
        <v>35</v>
      </c>
      <c r="F255" s="188" t="s">
        <v>383</v>
      </c>
      <c r="G255" s="152"/>
      <c r="H255" s="197"/>
    </row>
    <row r="256" spans="1:8" s="9" customFormat="1" ht="15" x14ac:dyDescent="0.2">
      <c r="A256" s="75"/>
      <c r="B256" s="102"/>
      <c r="C256" s="102"/>
      <c r="D256" s="195"/>
      <c r="E256" s="195"/>
      <c r="F256" s="188"/>
      <c r="G256" s="10"/>
    </row>
    <row r="257" spans="1:7" s="9" customFormat="1" ht="15" x14ac:dyDescent="0.2">
      <c r="A257" s="75"/>
      <c r="B257" s="102" t="s">
        <v>116</v>
      </c>
      <c r="C257" s="102"/>
      <c r="D257" s="195"/>
      <c r="E257" s="195"/>
      <c r="F257" s="188"/>
      <c r="G257" s="10"/>
    </row>
    <row r="258" spans="1:7" s="9" customFormat="1" ht="15" x14ac:dyDescent="0.2">
      <c r="A258" s="75">
        <f>+A255+0.001</f>
        <v>8.0339999999999812</v>
      </c>
      <c r="B258" s="102" t="s">
        <v>218</v>
      </c>
      <c r="C258" s="102"/>
      <c r="D258" s="105">
        <v>790</v>
      </c>
      <c r="E258" s="105">
        <v>913</v>
      </c>
      <c r="F258" s="188" t="s">
        <v>383</v>
      </c>
      <c r="G258" s="156"/>
    </row>
    <row r="259" spans="1:7" s="9" customFormat="1" ht="12.75" customHeight="1" x14ac:dyDescent="0.2">
      <c r="A259" s="75">
        <f>+A258+0.001</f>
        <v>8.0349999999999806</v>
      </c>
      <c r="B259" s="102" t="s">
        <v>219</v>
      </c>
      <c r="C259" s="102"/>
      <c r="D259" s="105">
        <v>1110</v>
      </c>
      <c r="E259" s="105">
        <v>1283</v>
      </c>
      <c r="F259" s="188" t="s">
        <v>383</v>
      </c>
      <c r="G259" s="156"/>
    </row>
    <row r="260" spans="1:7" s="9" customFormat="1" ht="15" x14ac:dyDescent="0.2">
      <c r="A260" s="75">
        <f>+A259+0.001</f>
        <v>8.03599999999998</v>
      </c>
      <c r="B260" s="102" t="s">
        <v>220</v>
      </c>
      <c r="C260" s="102"/>
      <c r="D260" s="105">
        <v>1417</v>
      </c>
      <c r="E260" s="105">
        <v>1637</v>
      </c>
      <c r="F260" s="188" t="s">
        <v>383</v>
      </c>
      <c r="G260" s="156"/>
    </row>
    <row r="261" spans="1:7" s="9" customFormat="1" ht="15" x14ac:dyDescent="0.2">
      <c r="A261" s="75"/>
      <c r="B261" s="242"/>
      <c r="C261" s="244"/>
      <c r="D261" s="105"/>
      <c r="E261" s="105"/>
      <c r="F261" s="188"/>
      <c r="G261" s="10"/>
    </row>
    <row r="262" spans="1:7" s="9" customFormat="1" ht="15" x14ac:dyDescent="0.2">
      <c r="A262" s="75"/>
      <c r="B262" s="242" t="s">
        <v>117</v>
      </c>
      <c r="C262" s="244"/>
      <c r="D262" s="105"/>
      <c r="E262" s="105"/>
      <c r="F262" s="188"/>
      <c r="G262" s="10"/>
    </row>
    <row r="263" spans="1:7" s="9" customFormat="1" ht="15" x14ac:dyDescent="0.2">
      <c r="A263" s="75">
        <f>+A260+0.001</f>
        <v>8.0369999999999795</v>
      </c>
      <c r="B263" s="102" t="s">
        <v>218</v>
      </c>
      <c r="C263" s="244"/>
      <c r="D263" s="105">
        <v>1000</v>
      </c>
      <c r="E263" s="105">
        <v>1155</v>
      </c>
      <c r="F263" s="188" t="s">
        <v>383</v>
      </c>
      <c r="G263" s="156"/>
    </row>
    <row r="264" spans="1:7" s="9" customFormat="1" ht="15" x14ac:dyDescent="0.2">
      <c r="A264" s="75">
        <f>+A263+0.001</f>
        <v>8.0379999999999789</v>
      </c>
      <c r="B264" s="102" t="s">
        <v>219</v>
      </c>
      <c r="C264" s="244"/>
      <c r="D264" s="105">
        <v>1400</v>
      </c>
      <c r="E264" s="105">
        <v>1617</v>
      </c>
      <c r="F264" s="188" t="s">
        <v>383</v>
      </c>
      <c r="G264" s="156"/>
    </row>
    <row r="265" spans="1:7" s="9" customFormat="1" ht="15" x14ac:dyDescent="0.2">
      <c r="A265" s="75">
        <f>+A264+0.001</f>
        <v>8.0389999999999784</v>
      </c>
      <c r="B265" s="102" t="s">
        <v>220</v>
      </c>
      <c r="C265" s="244"/>
      <c r="D265" s="105">
        <v>1784</v>
      </c>
      <c r="E265" s="105">
        <v>2060</v>
      </c>
      <c r="F265" s="188" t="s">
        <v>383</v>
      </c>
      <c r="G265" s="156"/>
    </row>
    <row r="266" spans="1:7" s="9" customFormat="1" ht="15" x14ac:dyDescent="0.2">
      <c r="A266" s="75"/>
      <c r="B266" s="242"/>
      <c r="C266" s="244"/>
      <c r="D266" s="105"/>
      <c r="E266" s="105"/>
      <c r="F266" s="188"/>
      <c r="G266" s="10"/>
    </row>
    <row r="267" spans="1:7" s="9" customFormat="1" ht="15" x14ac:dyDescent="0.2">
      <c r="A267" s="75"/>
      <c r="B267" s="242" t="s">
        <v>118</v>
      </c>
      <c r="C267" s="244"/>
      <c r="D267" s="105"/>
      <c r="E267" s="105"/>
      <c r="F267" s="188"/>
      <c r="G267" s="10"/>
    </row>
    <row r="268" spans="1:7" s="9" customFormat="1" ht="15" x14ac:dyDescent="0.2">
      <c r="A268" s="75">
        <f>+A265+0.001</f>
        <v>8.0399999999999778</v>
      </c>
      <c r="B268" s="102" t="s">
        <v>218</v>
      </c>
      <c r="C268" s="244"/>
      <c r="D268" s="105">
        <v>473</v>
      </c>
      <c r="E268" s="105">
        <v>547</v>
      </c>
      <c r="F268" s="188" t="s">
        <v>383</v>
      </c>
      <c r="G268" s="156"/>
    </row>
    <row r="269" spans="1:7" s="9" customFormat="1" ht="15" x14ac:dyDescent="0.2">
      <c r="A269" s="75">
        <f>+A268+0.001</f>
        <v>8.0409999999999773</v>
      </c>
      <c r="B269" s="102" t="s">
        <v>219</v>
      </c>
      <c r="C269" s="244"/>
      <c r="D269" s="105">
        <v>659</v>
      </c>
      <c r="E269" s="105">
        <v>761</v>
      </c>
      <c r="F269" s="188" t="s">
        <v>383</v>
      </c>
      <c r="G269" s="156"/>
    </row>
    <row r="270" spans="1:7" s="9" customFormat="1" ht="15" x14ac:dyDescent="0.2">
      <c r="A270" s="75">
        <f>+A269+0.001</f>
        <v>8.0419999999999767</v>
      </c>
      <c r="B270" s="102" t="s">
        <v>220</v>
      </c>
      <c r="C270" s="244"/>
      <c r="D270" s="105">
        <v>838</v>
      </c>
      <c r="E270" s="105">
        <v>968</v>
      </c>
      <c r="F270" s="188" t="s">
        <v>383</v>
      </c>
      <c r="G270" s="156"/>
    </row>
    <row r="271" spans="1:7" s="9" customFormat="1" ht="15" x14ac:dyDescent="0.2">
      <c r="A271" s="75"/>
      <c r="B271" s="102"/>
      <c r="C271" s="244"/>
      <c r="D271" s="105"/>
      <c r="E271" s="105"/>
      <c r="F271" s="188"/>
      <c r="G271" s="156"/>
    </row>
    <row r="272" spans="1:7" s="9" customFormat="1" ht="15" x14ac:dyDescent="0.2">
      <c r="A272" s="75">
        <f>+A270+0.001</f>
        <v>8.0429999999999762</v>
      </c>
      <c r="B272" s="166" t="s">
        <v>881</v>
      </c>
      <c r="C272" s="244"/>
      <c r="D272" s="105">
        <v>400</v>
      </c>
      <c r="E272" s="105">
        <v>462</v>
      </c>
      <c r="F272" s="188"/>
      <c r="G272" s="156"/>
    </row>
    <row r="273" spans="1:8" s="133" customFormat="1" ht="15" x14ac:dyDescent="0.2">
      <c r="A273" s="75">
        <f>+A272+0.001</f>
        <v>8.0439999999999756</v>
      </c>
      <c r="B273" s="166" t="s">
        <v>882</v>
      </c>
      <c r="C273" s="244"/>
      <c r="D273" s="105">
        <v>320</v>
      </c>
      <c r="E273" s="105">
        <v>370</v>
      </c>
      <c r="F273" s="188" t="s">
        <v>383</v>
      </c>
      <c r="G273" s="199"/>
    </row>
    <row r="274" spans="1:8" s="9" customFormat="1" ht="15" x14ac:dyDescent="0.2">
      <c r="A274" s="75">
        <f>+A273+0.001</f>
        <v>8.0449999999999751</v>
      </c>
      <c r="B274" s="245" t="s">
        <v>602</v>
      </c>
      <c r="C274" s="244"/>
      <c r="D274" s="105">
        <v>127</v>
      </c>
      <c r="E274" s="105">
        <v>136</v>
      </c>
      <c r="F274" s="188" t="s">
        <v>383</v>
      </c>
      <c r="G274" s="156"/>
    </row>
    <row r="275" spans="1:8" s="133" customFormat="1" ht="15" x14ac:dyDescent="0.2">
      <c r="A275" s="75">
        <f>+A274+0.001</f>
        <v>8.0459999999999745</v>
      </c>
      <c r="B275" s="242" t="s">
        <v>746</v>
      </c>
      <c r="C275" s="244"/>
      <c r="D275" s="105">
        <v>186</v>
      </c>
      <c r="E275" s="105">
        <v>215</v>
      </c>
      <c r="F275" s="188" t="s">
        <v>383</v>
      </c>
      <c r="G275" s="199"/>
    </row>
    <row r="276" spans="1:8" s="9" customFormat="1" ht="15" x14ac:dyDescent="0.2">
      <c r="A276" s="75"/>
      <c r="B276" s="242"/>
      <c r="C276" s="244"/>
      <c r="D276" s="105"/>
      <c r="E276" s="105"/>
      <c r="F276" s="188"/>
      <c r="G276" s="10"/>
    </row>
    <row r="277" spans="1:8" s="9" customFormat="1" ht="15" x14ac:dyDescent="0.2">
      <c r="A277" s="75"/>
      <c r="B277" s="253" t="s">
        <v>119</v>
      </c>
      <c r="C277" s="102"/>
      <c r="D277" s="190"/>
      <c r="E277" s="190"/>
      <c r="F277" s="188"/>
      <c r="G277" s="10"/>
    </row>
    <row r="278" spans="1:8" s="9" customFormat="1" ht="14.45" customHeight="1" x14ac:dyDescent="0.2">
      <c r="A278" s="75"/>
      <c r="B278" s="102" t="s">
        <v>20</v>
      </c>
      <c r="C278" s="102"/>
      <c r="D278" s="190"/>
      <c r="E278" s="190"/>
      <c r="F278" s="188"/>
      <c r="G278" s="10"/>
    </row>
    <row r="279" spans="1:8" s="9" customFormat="1" ht="30" x14ac:dyDescent="0.2">
      <c r="A279" s="75">
        <f>+A274+0.001</f>
        <v>8.0459999999999745</v>
      </c>
      <c r="B279" s="102" t="s">
        <v>223</v>
      </c>
      <c r="C279" s="102"/>
      <c r="D279" s="105">
        <v>245</v>
      </c>
      <c r="E279" s="105">
        <v>262</v>
      </c>
      <c r="F279" s="188" t="s">
        <v>384</v>
      </c>
      <c r="G279" s="156"/>
    </row>
    <row r="280" spans="1:8" s="9" customFormat="1" ht="27.75" customHeight="1" x14ac:dyDescent="0.2">
      <c r="A280" s="75">
        <f t="shared" ref="A280:A288" si="7">+A279+0.001</f>
        <v>8.046999999999974</v>
      </c>
      <c r="B280" s="102" t="s">
        <v>747</v>
      </c>
      <c r="C280" s="102"/>
      <c r="D280" s="105">
        <v>245</v>
      </c>
      <c r="E280" s="105">
        <v>262</v>
      </c>
      <c r="F280" s="188" t="s">
        <v>384</v>
      </c>
      <c r="G280" s="156"/>
    </row>
    <row r="281" spans="1:8" s="9" customFormat="1" ht="30" x14ac:dyDescent="0.2">
      <c r="A281" s="75">
        <f t="shared" si="7"/>
        <v>8.0479999999999734</v>
      </c>
      <c r="B281" s="102" t="s">
        <v>748</v>
      </c>
      <c r="C281" s="102"/>
      <c r="D281" s="105">
        <v>135</v>
      </c>
      <c r="E281" s="105">
        <v>145</v>
      </c>
      <c r="F281" s="188" t="s">
        <v>384</v>
      </c>
      <c r="G281" s="156"/>
    </row>
    <row r="282" spans="1:8" s="9" customFormat="1" ht="15" x14ac:dyDescent="0.2">
      <c r="A282" s="75">
        <f t="shared" si="7"/>
        <v>8.0489999999999728</v>
      </c>
      <c r="B282" s="244" t="s">
        <v>749</v>
      </c>
      <c r="C282" s="102"/>
      <c r="D282" s="105">
        <v>380</v>
      </c>
      <c r="E282" s="105">
        <v>407</v>
      </c>
      <c r="F282" s="188" t="s">
        <v>384</v>
      </c>
      <c r="G282" s="156"/>
    </row>
    <row r="283" spans="1:8" s="9" customFormat="1" ht="30" customHeight="1" x14ac:dyDescent="0.2">
      <c r="A283" s="75">
        <f t="shared" si="7"/>
        <v>8.0499999999999723</v>
      </c>
      <c r="B283" s="102" t="s">
        <v>224</v>
      </c>
      <c r="C283" s="102"/>
      <c r="D283" s="105">
        <v>169</v>
      </c>
      <c r="E283" s="105">
        <v>0</v>
      </c>
      <c r="F283" s="188" t="s">
        <v>384</v>
      </c>
      <c r="G283" s="156"/>
    </row>
    <row r="284" spans="1:8" s="9" customFormat="1" ht="30" customHeight="1" x14ac:dyDescent="0.2">
      <c r="A284" s="75">
        <f t="shared" si="7"/>
        <v>8.0509999999999717</v>
      </c>
      <c r="B284" s="102" t="s">
        <v>266</v>
      </c>
      <c r="C284" s="102"/>
      <c r="D284" s="105">
        <v>101</v>
      </c>
      <c r="E284" s="105">
        <v>108</v>
      </c>
      <c r="F284" s="188" t="s">
        <v>384</v>
      </c>
      <c r="G284" s="156"/>
    </row>
    <row r="285" spans="1:8" s="9" customFormat="1" ht="29.25" customHeight="1" x14ac:dyDescent="0.2">
      <c r="A285" s="75">
        <f t="shared" si="7"/>
        <v>8.0519999999999712</v>
      </c>
      <c r="B285" s="102" t="s">
        <v>21</v>
      </c>
      <c r="C285" s="102"/>
      <c r="D285" s="105">
        <v>101</v>
      </c>
      <c r="E285" s="105">
        <v>108</v>
      </c>
      <c r="F285" s="188" t="s">
        <v>384</v>
      </c>
      <c r="G285" s="156"/>
    </row>
    <row r="286" spans="1:8" s="9" customFormat="1" ht="30.75" customHeight="1" x14ac:dyDescent="0.2">
      <c r="A286" s="75">
        <f t="shared" si="7"/>
        <v>8.0529999999999706</v>
      </c>
      <c r="B286" s="102" t="s">
        <v>22</v>
      </c>
      <c r="C286" s="102"/>
      <c r="D286" s="105">
        <v>101</v>
      </c>
      <c r="E286" s="105">
        <v>108</v>
      </c>
      <c r="F286" s="188" t="s">
        <v>384</v>
      </c>
      <c r="G286" s="156"/>
    </row>
    <row r="287" spans="1:8" s="9" customFormat="1" ht="15" x14ac:dyDescent="0.2">
      <c r="A287" s="75">
        <f t="shared" si="7"/>
        <v>8.0539999999999701</v>
      </c>
      <c r="B287" s="242" t="s">
        <v>42</v>
      </c>
      <c r="C287" s="102"/>
      <c r="D287" s="105">
        <v>101</v>
      </c>
      <c r="E287" s="105">
        <v>108</v>
      </c>
      <c r="F287" s="188" t="s">
        <v>384</v>
      </c>
      <c r="G287" s="156"/>
    </row>
    <row r="288" spans="1:8" s="133" customFormat="1" ht="15" x14ac:dyDescent="0.2">
      <c r="A288" s="75">
        <f t="shared" si="7"/>
        <v>8.0549999999999695</v>
      </c>
      <c r="B288" s="242" t="s">
        <v>883</v>
      </c>
      <c r="C288" s="102"/>
      <c r="D288" s="105">
        <v>169</v>
      </c>
      <c r="E288" s="105">
        <v>181</v>
      </c>
      <c r="F288" s="188" t="s">
        <v>384</v>
      </c>
      <c r="G288" s="152"/>
      <c r="H288" s="197"/>
    </row>
    <row r="289" spans="1:8" s="1" customFormat="1" ht="15" x14ac:dyDescent="0.25">
      <c r="A289" s="194"/>
      <c r="B289" s="254"/>
      <c r="C289" s="239"/>
      <c r="D289" s="47"/>
      <c r="E289" s="47"/>
      <c r="F289" s="48"/>
      <c r="G289" s="54"/>
      <c r="H289" s="6"/>
    </row>
    <row r="290" spans="1:8" s="1" customFormat="1" ht="15" x14ac:dyDescent="0.25">
      <c r="A290" s="113"/>
      <c r="B290" s="228"/>
      <c r="C290" s="228"/>
      <c r="D290" s="33"/>
      <c r="E290" s="33"/>
      <c r="F290" s="34"/>
      <c r="G290" s="54"/>
      <c r="H290" s="6"/>
    </row>
    <row r="291" spans="1:8" s="8" customFormat="1" ht="15" x14ac:dyDescent="0.25">
      <c r="A291" s="63">
        <v>9</v>
      </c>
      <c r="B291" s="49" t="s">
        <v>44</v>
      </c>
      <c r="C291" s="49"/>
      <c r="D291" s="36"/>
      <c r="E291" s="36"/>
      <c r="F291" s="35"/>
      <c r="G291" s="70"/>
    </row>
    <row r="292" spans="1:8" s="1" customFormat="1" ht="15" x14ac:dyDescent="0.25">
      <c r="A292" s="63"/>
      <c r="B292" s="50"/>
      <c r="C292" s="50"/>
      <c r="D292" s="37"/>
      <c r="E292" s="37"/>
      <c r="F292" s="127"/>
      <c r="G292" s="54"/>
      <c r="H292" s="6"/>
    </row>
    <row r="293" spans="1:8" s="1" customFormat="1" ht="30" x14ac:dyDescent="0.25">
      <c r="A293" s="128">
        <v>9.0009999999999994</v>
      </c>
      <c r="B293" s="187" t="s">
        <v>744</v>
      </c>
      <c r="C293" s="50"/>
      <c r="D293" s="130" t="s">
        <v>787</v>
      </c>
      <c r="E293" s="130" t="s">
        <v>932</v>
      </c>
      <c r="F293" s="127" t="s">
        <v>385</v>
      </c>
      <c r="G293" s="5"/>
      <c r="H293" s="6"/>
    </row>
    <row r="294" spans="1:8" s="1" customFormat="1" ht="30" x14ac:dyDescent="0.25">
      <c r="A294" s="128">
        <v>9.0020000000000007</v>
      </c>
      <c r="B294" s="187" t="s">
        <v>745</v>
      </c>
      <c r="C294" s="50"/>
      <c r="D294" s="130" t="s">
        <v>788</v>
      </c>
      <c r="E294" s="130" t="s">
        <v>933</v>
      </c>
      <c r="F294" s="127" t="s">
        <v>385</v>
      </c>
      <c r="G294" s="54"/>
      <c r="H294" s="6"/>
    </row>
    <row r="295" spans="1:8" s="1" customFormat="1" ht="15" x14ac:dyDescent="0.25">
      <c r="A295" s="114"/>
      <c r="B295" s="255"/>
      <c r="C295" s="51"/>
      <c r="D295" s="200"/>
      <c r="E295" s="200"/>
      <c r="F295" s="39"/>
      <c r="G295" s="54"/>
      <c r="H295" s="6"/>
    </row>
    <row r="296" spans="1:8" s="1" customFormat="1" ht="15" x14ac:dyDescent="0.25">
      <c r="A296" s="113"/>
      <c r="B296" s="228"/>
      <c r="C296" s="228"/>
      <c r="D296" s="33"/>
      <c r="E296" s="33"/>
      <c r="F296" s="34"/>
      <c r="G296" s="54"/>
      <c r="H296" s="6"/>
    </row>
    <row r="297" spans="1:8" s="8" customFormat="1" ht="15" x14ac:dyDescent="0.25">
      <c r="A297" s="63">
        <v>10</v>
      </c>
      <c r="B297" s="49" t="s">
        <v>45</v>
      </c>
      <c r="C297" s="49"/>
      <c r="D297" s="36"/>
      <c r="E297" s="36"/>
      <c r="F297" s="35"/>
      <c r="G297" s="70"/>
    </row>
    <row r="298" spans="1:8" s="1" customFormat="1" ht="15" x14ac:dyDescent="0.25">
      <c r="A298" s="63"/>
      <c r="B298" s="50" t="s">
        <v>46</v>
      </c>
      <c r="C298" s="50"/>
      <c r="D298" s="37"/>
      <c r="E298" s="37"/>
      <c r="F298" s="127"/>
      <c r="G298" s="54"/>
      <c r="H298" s="6"/>
    </row>
    <row r="299" spans="1:8" s="1" customFormat="1" ht="15" x14ac:dyDescent="0.25">
      <c r="A299" s="128">
        <v>10.000999999999999</v>
      </c>
      <c r="B299" s="50" t="s">
        <v>616</v>
      </c>
      <c r="C299" s="50"/>
      <c r="D299" s="37">
        <v>55</v>
      </c>
      <c r="E299" s="37">
        <v>55</v>
      </c>
      <c r="F299" s="127" t="s">
        <v>383</v>
      </c>
      <c r="G299" s="5"/>
      <c r="H299" s="6"/>
    </row>
    <row r="300" spans="1:8" s="1" customFormat="1" ht="15" x14ac:dyDescent="0.25">
      <c r="A300" s="128">
        <f>+A299+0.001</f>
        <v>10.001999999999999</v>
      </c>
      <c r="B300" s="50" t="s">
        <v>615</v>
      </c>
      <c r="C300" s="50"/>
      <c r="D300" s="37">
        <v>75</v>
      </c>
      <c r="E300" s="37">
        <v>75</v>
      </c>
      <c r="F300" s="127" t="s">
        <v>383</v>
      </c>
      <c r="G300" s="5"/>
      <c r="H300" s="6"/>
    </row>
    <row r="301" spans="1:8" s="1" customFormat="1" ht="15" x14ac:dyDescent="0.25">
      <c r="A301" s="114"/>
      <c r="B301" s="51"/>
      <c r="C301" s="51"/>
      <c r="D301" s="38"/>
      <c r="E301" s="38"/>
      <c r="F301" s="39"/>
      <c r="G301" s="54"/>
      <c r="H301" s="6"/>
    </row>
    <row r="302" spans="1:8" s="1" customFormat="1" ht="15" x14ac:dyDescent="0.25">
      <c r="A302" s="110"/>
      <c r="B302" s="256"/>
      <c r="C302" s="262"/>
      <c r="D302" s="100"/>
      <c r="E302" s="100"/>
      <c r="F302" s="101"/>
      <c r="G302" s="54"/>
      <c r="H302" s="6"/>
    </row>
    <row r="303" spans="1:8" s="2" customFormat="1" ht="15" x14ac:dyDescent="0.25">
      <c r="A303" s="107">
        <v>11</v>
      </c>
      <c r="B303" s="71" t="s">
        <v>225</v>
      </c>
      <c r="C303" s="71"/>
      <c r="D303" s="44"/>
      <c r="E303" s="44"/>
      <c r="F303" s="45"/>
      <c r="G303" s="55"/>
      <c r="H303" s="7"/>
    </row>
    <row r="304" spans="1:8" s="1" customFormat="1" ht="15" x14ac:dyDescent="0.25">
      <c r="A304" s="107"/>
      <c r="B304" s="67"/>
      <c r="C304" s="67"/>
      <c r="D304" s="46"/>
      <c r="E304" s="46"/>
      <c r="F304" s="42"/>
      <c r="G304" s="54"/>
      <c r="H304" s="6"/>
    </row>
    <row r="305" spans="1:9" s="126" customFormat="1" ht="15" x14ac:dyDescent="0.25">
      <c r="A305" s="75">
        <v>11.000999999999999</v>
      </c>
      <c r="B305" s="211" t="s">
        <v>884</v>
      </c>
      <c r="C305" s="67"/>
      <c r="D305" s="280">
        <v>890</v>
      </c>
      <c r="E305" s="280">
        <v>890</v>
      </c>
      <c r="F305" s="42" t="s">
        <v>384</v>
      </c>
      <c r="G305" s="201"/>
      <c r="H305" s="125"/>
      <c r="I305" s="125"/>
    </row>
    <row r="306" spans="1:9" s="126" customFormat="1" ht="15" x14ac:dyDescent="0.25">
      <c r="A306" s="75">
        <f>+A305+0.001</f>
        <v>11.001999999999999</v>
      </c>
      <c r="B306" s="211" t="s">
        <v>120</v>
      </c>
      <c r="C306" s="67"/>
      <c r="D306" s="105">
        <v>25</v>
      </c>
      <c r="E306" s="105">
        <v>25</v>
      </c>
      <c r="F306" s="42" t="s">
        <v>384</v>
      </c>
      <c r="G306" s="201"/>
      <c r="H306" s="125"/>
      <c r="I306" s="125"/>
    </row>
    <row r="307" spans="1:9" s="126" customFormat="1" ht="15" x14ac:dyDescent="0.25">
      <c r="A307" s="75">
        <f t="shared" ref="A307:A308" si="8">+A306+0.001</f>
        <v>11.002999999999998</v>
      </c>
      <c r="B307" s="211" t="s">
        <v>935</v>
      </c>
      <c r="C307" s="67"/>
      <c r="D307" s="105" t="s">
        <v>58</v>
      </c>
      <c r="E307" s="105">
        <v>400</v>
      </c>
      <c r="F307" s="42" t="s">
        <v>384</v>
      </c>
      <c r="G307" s="201"/>
      <c r="H307" s="125"/>
      <c r="I307" s="125"/>
    </row>
    <row r="308" spans="1:9" s="126" customFormat="1" ht="15" x14ac:dyDescent="0.25">
      <c r="A308" s="75">
        <f t="shared" si="8"/>
        <v>11.003999999999998</v>
      </c>
      <c r="B308" s="211" t="s">
        <v>936</v>
      </c>
      <c r="C308" s="67"/>
      <c r="D308" s="105">
        <v>400</v>
      </c>
      <c r="E308" s="105">
        <v>625</v>
      </c>
      <c r="F308" s="42" t="s">
        <v>384</v>
      </c>
      <c r="G308" s="201"/>
      <c r="H308" s="125"/>
      <c r="I308" s="125"/>
    </row>
    <row r="309" spans="1:9" s="126" customFormat="1" ht="15" x14ac:dyDescent="0.25">
      <c r="A309" s="75"/>
      <c r="B309" s="211"/>
      <c r="C309" s="67"/>
      <c r="D309" s="105"/>
      <c r="E309" s="105"/>
      <c r="F309" s="42"/>
      <c r="G309" s="201"/>
      <c r="H309" s="125"/>
      <c r="I309" s="125"/>
    </row>
    <row r="310" spans="1:9" s="126" customFormat="1" ht="15" x14ac:dyDescent="0.25">
      <c r="A310" s="75">
        <f>A308+0.001</f>
        <v>11.004999999999997</v>
      </c>
      <c r="B310" s="211" t="s">
        <v>885</v>
      </c>
      <c r="C310" s="67"/>
      <c r="D310" s="105">
        <v>42</v>
      </c>
      <c r="E310" s="105">
        <v>43</v>
      </c>
      <c r="F310" s="42" t="s">
        <v>384</v>
      </c>
      <c r="G310" s="201"/>
      <c r="H310" s="125"/>
      <c r="I310" s="125"/>
    </row>
    <row r="311" spans="1:9" s="1" customFormat="1" ht="15" x14ac:dyDescent="0.25">
      <c r="A311" s="75"/>
      <c r="B311" s="67"/>
      <c r="C311" s="67"/>
      <c r="D311" s="105"/>
      <c r="E311" s="105"/>
      <c r="F311" s="42"/>
      <c r="G311" s="202"/>
      <c r="H311" s="203"/>
    </row>
    <row r="312" spans="1:9" s="9" customFormat="1" ht="15" x14ac:dyDescent="0.25">
      <c r="A312" s="75">
        <f>A310+0.001</f>
        <v>11.005999999999997</v>
      </c>
      <c r="B312" s="67" t="s">
        <v>917</v>
      </c>
      <c r="C312" s="67"/>
      <c r="D312" s="105">
        <v>20</v>
      </c>
      <c r="E312" s="105">
        <v>20</v>
      </c>
      <c r="F312" s="42" t="s">
        <v>384</v>
      </c>
      <c r="G312" s="204"/>
      <c r="H312" s="205"/>
    </row>
    <row r="313" spans="1:9" s="9" customFormat="1" ht="15" x14ac:dyDescent="0.25">
      <c r="A313" s="75"/>
      <c r="B313" s="67"/>
      <c r="C313" s="67"/>
      <c r="D313" s="105"/>
      <c r="E313" s="105"/>
      <c r="F313" s="42"/>
      <c r="G313" s="204"/>
      <c r="H313" s="205"/>
    </row>
    <row r="314" spans="1:9" s="133" customFormat="1" ht="15" x14ac:dyDescent="0.25">
      <c r="A314" s="75"/>
      <c r="B314" s="67" t="s">
        <v>918</v>
      </c>
      <c r="C314" s="67"/>
      <c r="D314" s="105"/>
      <c r="E314" s="105"/>
      <c r="F314" s="105"/>
      <c r="G314" s="201"/>
      <c r="H314" s="206"/>
      <c r="I314" s="206"/>
    </row>
    <row r="315" spans="1:9" s="126" customFormat="1" ht="15" x14ac:dyDescent="0.25">
      <c r="A315" s="75">
        <f>+A312+0.001</f>
        <v>11.006999999999996</v>
      </c>
      <c r="B315" s="211" t="s">
        <v>47</v>
      </c>
      <c r="C315" s="67"/>
      <c r="D315" s="105">
        <v>50.833333333333336</v>
      </c>
      <c r="E315" s="105">
        <v>62</v>
      </c>
      <c r="F315" s="42" t="s">
        <v>385</v>
      </c>
      <c r="G315" s="201"/>
      <c r="H315" s="7"/>
      <c r="I315" s="207"/>
    </row>
    <row r="316" spans="1:9" s="126" customFormat="1" ht="15" x14ac:dyDescent="0.25">
      <c r="A316" s="75">
        <f>A315+0.001</f>
        <v>11.007999999999996</v>
      </c>
      <c r="B316" s="211" t="s">
        <v>886</v>
      </c>
      <c r="C316" s="67"/>
      <c r="D316" s="105">
        <v>66.666666666666671</v>
      </c>
      <c r="E316" s="105">
        <v>82</v>
      </c>
      <c r="F316" s="42" t="s">
        <v>385</v>
      </c>
      <c r="G316" s="201"/>
      <c r="H316" s="7"/>
      <c r="I316" s="207"/>
    </row>
    <row r="317" spans="1:9" s="126" customFormat="1" ht="15" x14ac:dyDescent="0.25">
      <c r="A317" s="75">
        <f t="shared" ref="A317:A324" si="9">A316+0.001</f>
        <v>11.008999999999995</v>
      </c>
      <c r="B317" s="211" t="s">
        <v>887</v>
      </c>
      <c r="C317" s="67"/>
      <c r="D317" s="105">
        <v>82.5</v>
      </c>
      <c r="E317" s="105">
        <v>101</v>
      </c>
      <c r="F317" s="42" t="s">
        <v>385</v>
      </c>
      <c r="G317" s="201"/>
      <c r="H317" s="7"/>
      <c r="I317" s="207"/>
    </row>
    <row r="318" spans="1:9" s="126" customFormat="1" ht="15" x14ac:dyDescent="0.25">
      <c r="A318" s="75">
        <f t="shared" si="9"/>
        <v>11.009999999999994</v>
      </c>
      <c r="B318" s="211" t="s">
        <v>48</v>
      </c>
      <c r="C318" s="67"/>
      <c r="D318" s="105">
        <v>98.333333333333343</v>
      </c>
      <c r="E318" s="105">
        <v>120</v>
      </c>
      <c r="F318" s="42" t="s">
        <v>385</v>
      </c>
      <c r="G318" s="201"/>
      <c r="H318" s="7"/>
      <c r="I318" s="207"/>
    </row>
    <row r="319" spans="1:9" s="126" customFormat="1" ht="15" x14ac:dyDescent="0.25">
      <c r="A319" s="75">
        <f t="shared" si="9"/>
        <v>11.010999999999994</v>
      </c>
      <c r="B319" s="211" t="s">
        <v>888</v>
      </c>
      <c r="C319" s="67"/>
      <c r="D319" s="105">
        <v>114.16666666666667</v>
      </c>
      <c r="E319" s="105">
        <v>140</v>
      </c>
      <c r="F319" s="42" t="s">
        <v>385</v>
      </c>
      <c r="G319" s="201"/>
      <c r="H319" s="7"/>
      <c r="I319" s="207"/>
    </row>
    <row r="320" spans="1:9" s="126" customFormat="1" ht="15" x14ac:dyDescent="0.25">
      <c r="A320" s="75">
        <f t="shared" si="9"/>
        <v>11.011999999999993</v>
      </c>
      <c r="B320" s="211" t="s">
        <v>889</v>
      </c>
      <c r="C320" s="67"/>
      <c r="D320" s="105">
        <v>130</v>
      </c>
      <c r="E320" s="105">
        <v>159</v>
      </c>
      <c r="F320" s="42" t="s">
        <v>385</v>
      </c>
      <c r="G320" s="201"/>
      <c r="H320" s="7"/>
      <c r="I320" s="207"/>
    </row>
    <row r="321" spans="1:12" s="126" customFormat="1" ht="15" x14ac:dyDescent="0.25">
      <c r="A321" s="75">
        <f t="shared" si="9"/>
        <v>11.012999999999993</v>
      </c>
      <c r="B321" s="211" t="s">
        <v>49</v>
      </c>
      <c r="C321" s="67"/>
      <c r="D321" s="105">
        <v>145.83333333333334</v>
      </c>
      <c r="E321" s="105">
        <v>179</v>
      </c>
      <c r="F321" s="42" t="s">
        <v>385</v>
      </c>
      <c r="G321" s="201"/>
      <c r="H321" s="7"/>
      <c r="I321" s="207"/>
    </row>
    <row r="322" spans="1:12" s="126" customFormat="1" ht="15" x14ac:dyDescent="0.25">
      <c r="A322" s="75">
        <f t="shared" si="9"/>
        <v>11.013999999999992</v>
      </c>
      <c r="B322" s="211" t="s">
        <v>50</v>
      </c>
      <c r="C322" s="211"/>
      <c r="D322" s="105">
        <v>170.83333333333334</v>
      </c>
      <c r="E322" s="105">
        <v>209</v>
      </c>
      <c r="F322" s="42" t="s">
        <v>385</v>
      </c>
      <c r="G322" s="201"/>
      <c r="H322" s="7"/>
      <c r="I322" s="207"/>
    </row>
    <row r="323" spans="1:12" s="126" customFormat="1" ht="15" x14ac:dyDescent="0.2">
      <c r="A323" s="75">
        <f t="shared" si="9"/>
        <v>11.014999999999992</v>
      </c>
      <c r="B323" s="102" t="s">
        <v>668</v>
      </c>
      <c r="C323" s="102"/>
      <c r="D323" s="105">
        <v>218.33333333333334</v>
      </c>
      <c r="E323" s="105">
        <v>267</v>
      </c>
      <c r="F323" s="188" t="s">
        <v>385</v>
      </c>
      <c r="G323" s="152"/>
      <c r="H323" s="7"/>
      <c r="I323" s="207"/>
    </row>
    <row r="324" spans="1:12" s="137" customFormat="1" ht="15" x14ac:dyDescent="0.25">
      <c r="A324" s="75">
        <f t="shared" si="9"/>
        <v>11.015999999999991</v>
      </c>
      <c r="B324" s="208" t="s">
        <v>669</v>
      </c>
      <c r="C324" s="208"/>
      <c r="D324" s="105">
        <v>243.33333333333334</v>
      </c>
      <c r="E324" s="105">
        <v>298</v>
      </c>
      <c r="F324" s="42" t="s">
        <v>385</v>
      </c>
      <c r="G324" s="201"/>
      <c r="H324" s="7"/>
      <c r="I324" s="207"/>
      <c r="J324" s="126"/>
      <c r="K324" s="126"/>
      <c r="L324" s="126"/>
    </row>
    <row r="325" spans="1:12" s="137" customFormat="1" ht="15" x14ac:dyDescent="0.25">
      <c r="A325" s="75"/>
      <c r="B325" s="208"/>
      <c r="C325" s="208"/>
      <c r="D325" s="105"/>
      <c r="E325" s="105"/>
      <c r="F325" s="209"/>
      <c r="G325" s="201"/>
      <c r="H325" s="210"/>
      <c r="I325" s="210"/>
    </row>
    <row r="326" spans="1:12" s="126" customFormat="1" ht="15" x14ac:dyDescent="0.25">
      <c r="A326" s="75"/>
      <c r="B326" s="211" t="s">
        <v>51</v>
      </c>
      <c r="C326" s="211"/>
      <c r="D326" s="105"/>
      <c r="E326" s="105"/>
      <c r="F326" s="46"/>
      <c r="G326" s="201"/>
      <c r="H326" s="207"/>
      <c r="I326" s="207"/>
    </row>
    <row r="327" spans="1:12" s="126" customFormat="1" ht="15" x14ac:dyDescent="0.25">
      <c r="A327" s="75"/>
      <c r="B327" s="211" t="s">
        <v>52</v>
      </c>
      <c r="C327" s="211"/>
      <c r="D327" s="46"/>
      <c r="E327" s="105"/>
      <c r="F327" s="46"/>
      <c r="G327" s="201"/>
      <c r="H327" s="207"/>
      <c r="I327" s="207"/>
    </row>
    <row r="328" spans="1:12" s="126" customFormat="1" ht="15" x14ac:dyDescent="0.25">
      <c r="A328" s="75">
        <f>+A324+0.001</f>
        <v>11.016999999999991</v>
      </c>
      <c r="B328" s="257" t="s">
        <v>47</v>
      </c>
      <c r="C328" s="67"/>
      <c r="D328" s="105">
        <v>40</v>
      </c>
      <c r="E328" s="105">
        <v>49</v>
      </c>
      <c r="F328" s="42" t="s">
        <v>385</v>
      </c>
      <c r="G328" s="201"/>
      <c r="H328" s="7"/>
      <c r="I328" s="207"/>
    </row>
    <row r="329" spans="1:12" s="126" customFormat="1" ht="15" x14ac:dyDescent="0.25">
      <c r="A329" s="75">
        <f t="shared" ref="A329:A377" si="10">+A328+0.001</f>
        <v>11.01799999999999</v>
      </c>
      <c r="B329" s="211" t="s">
        <v>886</v>
      </c>
      <c r="C329" s="67"/>
      <c r="D329" s="105">
        <v>55.833333333333336</v>
      </c>
      <c r="E329" s="105">
        <v>68</v>
      </c>
      <c r="F329" s="42" t="s">
        <v>385</v>
      </c>
      <c r="G329" s="201"/>
      <c r="H329" s="7"/>
      <c r="I329" s="207"/>
    </row>
    <row r="330" spans="1:12" s="126" customFormat="1" ht="15" x14ac:dyDescent="0.25">
      <c r="A330" s="75">
        <f t="shared" si="10"/>
        <v>11.018999999999989</v>
      </c>
      <c r="B330" s="211" t="s">
        <v>887</v>
      </c>
      <c r="C330" s="67"/>
      <c r="D330" s="105">
        <v>71.666666666666671</v>
      </c>
      <c r="E330" s="105">
        <v>88</v>
      </c>
      <c r="F330" s="42" t="s">
        <v>385</v>
      </c>
      <c r="G330" s="201"/>
      <c r="H330" s="7"/>
      <c r="I330" s="207"/>
    </row>
    <row r="331" spans="1:12" s="126" customFormat="1" ht="15" x14ac:dyDescent="0.25">
      <c r="A331" s="75">
        <f t="shared" si="10"/>
        <v>11.019999999999989</v>
      </c>
      <c r="B331" s="257" t="s">
        <v>48</v>
      </c>
      <c r="C331" s="67"/>
      <c r="D331" s="105">
        <v>87.5</v>
      </c>
      <c r="E331" s="105">
        <v>107</v>
      </c>
      <c r="F331" s="42" t="s">
        <v>385</v>
      </c>
      <c r="G331" s="201"/>
      <c r="H331" s="7"/>
      <c r="I331" s="207"/>
    </row>
    <row r="332" spans="1:12" s="126" customFormat="1" ht="15" x14ac:dyDescent="0.25">
      <c r="A332" s="75">
        <f t="shared" si="10"/>
        <v>11.020999999999988</v>
      </c>
      <c r="B332" s="211" t="s">
        <v>888</v>
      </c>
      <c r="C332" s="67"/>
      <c r="D332" s="105">
        <v>103.33333333333334</v>
      </c>
      <c r="E332" s="105">
        <v>126</v>
      </c>
      <c r="F332" s="42" t="s">
        <v>385</v>
      </c>
      <c r="G332" s="201"/>
      <c r="H332" s="7"/>
      <c r="I332" s="207"/>
    </row>
    <row r="333" spans="1:12" s="126" customFormat="1" ht="15" x14ac:dyDescent="0.25">
      <c r="A333" s="75">
        <f t="shared" si="10"/>
        <v>11.021999999999988</v>
      </c>
      <c r="B333" s="211" t="s">
        <v>889</v>
      </c>
      <c r="C333" s="67"/>
      <c r="D333" s="105">
        <v>119.16666666666667</v>
      </c>
      <c r="E333" s="105">
        <v>146</v>
      </c>
      <c r="F333" s="42" t="s">
        <v>385</v>
      </c>
      <c r="G333" s="201"/>
      <c r="H333" s="7"/>
      <c r="I333" s="207"/>
    </row>
    <row r="334" spans="1:12" s="126" customFormat="1" ht="15" x14ac:dyDescent="0.25">
      <c r="A334" s="75">
        <f t="shared" si="10"/>
        <v>11.022999999999987</v>
      </c>
      <c r="B334" s="257" t="s">
        <v>49</v>
      </c>
      <c r="C334" s="67"/>
      <c r="D334" s="105">
        <v>135</v>
      </c>
      <c r="E334" s="105">
        <v>165</v>
      </c>
      <c r="F334" s="42" t="s">
        <v>385</v>
      </c>
      <c r="G334" s="201"/>
      <c r="H334" s="7"/>
      <c r="I334" s="207"/>
    </row>
    <row r="335" spans="1:12" s="126" customFormat="1" ht="15" x14ac:dyDescent="0.25">
      <c r="A335" s="75">
        <f t="shared" si="10"/>
        <v>11.023999999999987</v>
      </c>
      <c r="B335" s="211" t="s">
        <v>670</v>
      </c>
      <c r="C335" s="211"/>
      <c r="D335" s="105">
        <v>129.16666666666669</v>
      </c>
      <c r="E335" s="105">
        <v>158</v>
      </c>
      <c r="F335" s="42" t="s">
        <v>385</v>
      </c>
      <c r="G335" s="201"/>
      <c r="H335" s="7"/>
      <c r="I335" s="207"/>
    </row>
    <row r="336" spans="1:12" s="126" customFormat="1" ht="15" x14ac:dyDescent="0.2">
      <c r="A336" s="75">
        <f t="shared" si="10"/>
        <v>11.024999999999986</v>
      </c>
      <c r="B336" s="208" t="s">
        <v>668</v>
      </c>
      <c r="C336" s="208"/>
      <c r="D336" s="105">
        <v>176.66666666666669</v>
      </c>
      <c r="E336" s="105">
        <v>216</v>
      </c>
      <c r="F336" s="188" t="s">
        <v>385</v>
      </c>
      <c r="G336" s="152"/>
      <c r="H336" s="7"/>
      <c r="I336" s="207"/>
    </row>
    <row r="337" spans="1:9" s="126" customFormat="1" ht="15" x14ac:dyDescent="0.2">
      <c r="A337" s="75">
        <f t="shared" si="10"/>
        <v>11.025999999999986</v>
      </c>
      <c r="B337" s="208" t="s">
        <v>669</v>
      </c>
      <c r="C337" s="208"/>
      <c r="D337" s="105">
        <v>201.66666666666669</v>
      </c>
      <c r="E337" s="105">
        <v>247</v>
      </c>
      <c r="F337" s="188" t="s">
        <v>385</v>
      </c>
      <c r="G337" s="152"/>
      <c r="H337" s="7"/>
      <c r="I337" s="207"/>
    </row>
    <row r="338" spans="1:9" s="133" customFormat="1" ht="15" x14ac:dyDescent="0.25">
      <c r="A338" s="75"/>
      <c r="B338" s="211"/>
      <c r="C338" s="211"/>
      <c r="D338" s="46"/>
      <c r="E338" s="105"/>
      <c r="F338" s="46"/>
      <c r="G338" s="201"/>
      <c r="H338" s="206"/>
      <c r="I338" s="206"/>
    </row>
    <row r="339" spans="1:9" s="133" customFormat="1" ht="15" x14ac:dyDescent="0.25">
      <c r="A339" s="75"/>
      <c r="B339" s="211" t="s">
        <v>53</v>
      </c>
      <c r="C339" s="211"/>
      <c r="D339" s="195"/>
      <c r="E339" s="105"/>
      <c r="F339" s="195"/>
      <c r="G339" s="201"/>
    </row>
    <row r="340" spans="1:9" s="126" customFormat="1" ht="15" x14ac:dyDescent="0.25">
      <c r="A340" s="75"/>
      <c r="B340" s="211" t="s">
        <v>52</v>
      </c>
      <c r="C340" s="211"/>
      <c r="D340" s="72"/>
      <c r="E340" s="105"/>
      <c r="F340" s="72"/>
      <c r="G340" s="201"/>
      <c r="H340" s="125"/>
      <c r="I340" s="125"/>
    </row>
    <row r="341" spans="1:9" s="126" customFormat="1" ht="15" x14ac:dyDescent="0.25">
      <c r="A341" s="75"/>
      <c r="B341" s="211" t="s">
        <v>54</v>
      </c>
      <c r="C341" s="211"/>
      <c r="D341" s="72"/>
      <c r="E341" s="105"/>
      <c r="F341" s="72"/>
      <c r="G341" s="201"/>
      <c r="H341" s="125"/>
      <c r="I341" s="125"/>
    </row>
    <row r="342" spans="1:9" s="126" customFormat="1" ht="15" x14ac:dyDescent="0.25">
      <c r="A342" s="75">
        <f>+A337+0.001</f>
        <v>11.026999999999985</v>
      </c>
      <c r="B342" s="257" t="s">
        <v>47</v>
      </c>
      <c r="C342" s="67"/>
      <c r="D342" s="105">
        <v>50.833333333333336</v>
      </c>
      <c r="E342" s="105">
        <v>62</v>
      </c>
      <c r="F342" s="42" t="s">
        <v>385</v>
      </c>
      <c r="G342" s="201"/>
      <c r="H342" s="7"/>
      <c r="I342" s="207"/>
    </row>
    <row r="343" spans="1:9" s="126" customFormat="1" ht="15" x14ac:dyDescent="0.25">
      <c r="A343" s="75">
        <f>A342+0.001</f>
        <v>11.027999999999984</v>
      </c>
      <c r="B343" s="211" t="s">
        <v>886</v>
      </c>
      <c r="C343" s="67"/>
      <c r="D343" s="105">
        <v>66.666666666666671</v>
      </c>
      <c r="E343" s="105">
        <v>82</v>
      </c>
      <c r="F343" s="42" t="s">
        <v>385</v>
      </c>
      <c r="G343" s="201"/>
      <c r="H343" s="7"/>
      <c r="I343" s="207"/>
    </row>
    <row r="344" spans="1:9" s="126" customFormat="1" ht="15" x14ac:dyDescent="0.25">
      <c r="A344" s="75">
        <f t="shared" ref="A344:A351" si="11">A343+0.001</f>
        <v>11.028999999999984</v>
      </c>
      <c r="B344" s="211" t="s">
        <v>887</v>
      </c>
      <c r="C344" s="67"/>
      <c r="D344" s="105">
        <v>82.5</v>
      </c>
      <c r="E344" s="105">
        <v>101</v>
      </c>
      <c r="F344" s="42" t="s">
        <v>385</v>
      </c>
      <c r="G344" s="201"/>
      <c r="H344" s="7"/>
      <c r="I344" s="207"/>
    </row>
    <row r="345" spans="1:9" s="126" customFormat="1" ht="15" x14ac:dyDescent="0.25">
      <c r="A345" s="75">
        <f t="shared" si="11"/>
        <v>11.029999999999983</v>
      </c>
      <c r="B345" s="257" t="s">
        <v>48</v>
      </c>
      <c r="C345" s="67"/>
      <c r="D345" s="105">
        <v>98.333333333333343</v>
      </c>
      <c r="E345" s="105">
        <v>120</v>
      </c>
      <c r="F345" s="42" t="s">
        <v>385</v>
      </c>
      <c r="G345" s="201"/>
      <c r="H345" s="7"/>
      <c r="I345" s="207"/>
    </row>
    <row r="346" spans="1:9" s="126" customFormat="1" ht="15" x14ac:dyDescent="0.25">
      <c r="A346" s="75">
        <f t="shared" si="11"/>
        <v>11.030999999999983</v>
      </c>
      <c r="B346" s="211" t="s">
        <v>888</v>
      </c>
      <c r="C346" s="67"/>
      <c r="D346" s="105">
        <v>114.16666666666667</v>
      </c>
      <c r="E346" s="105">
        <v>140</v>
      </c>
      <c r="F346" s="42" t="s">
        <v>385</v>
      </c>
      <c r="G346" s="201"/>
      <c r="H346" s="7"/>
      <c r="I346" s="207"/>
    </row>
    <row r="347" spans="1:9" s="126" customFormat="1" ht="15" x14ac:dyDescent="0.25">
      <c r="A347" s="75">
        <f t="shared" si="11"/>
        <v>11.031999999999982</v>
      </c>
      <c r="B347" s="211" t="s">
        <v>889</v>
      </c>
      <c r="C347" s="67"/>
      <c r="D347" s="105">
        <v>130</v>
      </c>
      <c r="E347" s="105">
        <v>159</v>
      </c>
      <c r="F347" s="42" t="s">
        <v>385</v>
      </c>
      <c r="G347" s="201"/>
      <c r="H347" s="7"/>
      <c r="I347" s="207"/>
    </row>
    <row r="348" spans="1:9" s="126" customFormat="1" ht="15" x14ac:dyDescent="0.25">
      <c r="A348" s="75">
        <f t="shared" si="11"/>
        <v>11.032999999999982</v>
      </c>
      <c r="B348" s="257" t="s">
        <v>49</v>
      </c>
      <c r="C348" s="67"/>
      <c r="D348" s="105">
        <v>145.83333333333334</v>
      </c>
      <c r="E348" s="105">
        <v>179</v>
      </c>
      <c r="F348" s="42" t="s">
        <v>385</v>
      </c>
      <c r="G348" s="201"/>
      <c r="H348" s="7"/>
      <c r="I348" s="207"/>
    </row>
    <row r="349" spans="1:9" s="126" customFormat="1" ht="15" x14ac:dyDescent="0.25">
      <c r="A349" s="75">
        <f t="shared" si="11"/>
        <v>11.033999999999981</v>
      </c>
      <c r="B349" s="211" t="s">
        <v>50</v>
      </c>
      <c r="C349" s="211"/>
      <c r="D349" s="105">
        <v>170.83333333333334</v>
      </c>
      <c r="E349" s="105">
        <v>209</v>
      </c>
      <c r="F349" s="42" t="s">
        <v>385</v>
      </c>
      <c r="G349" s="201"/>
      <c r="H349" s="7"/>
      <c r="I349" s="207"/>
    </row>
    <row r="350" spans="1:9" s="126" customFormat="1" ht="15" x14ac:dyDescent="0.2">
      <c r="A350" s="75">
        <f t="shared" si="11"/>
        <v>11.034999999999981</v>
      </c>
      <c r="B350" s="208" t="s">
        <v>668</v>
      </c>
      <c r="C350" s="102"/>
      <c r="D350" s="105">
        <v>218.33333333333334</v>
      </c>
      <c r="E350" s="105">
        <v>267</v>
      </c>
      <c r="F350" s="188" t="s">
        <v>385</v>
      </c>
      <c r="G350" s="152"/>
      <c r="H350" s="7"/>
      <c r="I350" s="207"/>
    </row>
    <row r="351" spans="1:9" s="126" customFormat="1" ht="15" x14ac:dyDescent="0.2">
      <c r="A351" s="75">
        <f t="shared" si="11"/>
        <v>11.03599999999998</v>
      </c>
      <c r="B351" s="208" t="s">
        <v>669</v>
      </c>
      <c r="C351" s="102"/>
      <c r="D351" s="105">
        <v>243.33333333333334</v>
      </c>
      <c r="E351" s="105">
        <v>298</v>
      </c>
      <c r="F351" s="188" t="s">
        <v>385</v>
      </c>
      <c r="G351" s="152"/>
      <c r="H351" s="7"/>
      <c r="I351" s="207"/>
    </row>
    <row r="352" spans="1:9" s="126" customFormat="1" ht="15" x14ac:dyDescent="0.25">
      <c r="A352" s="75"/>
      <c r="B352" s="102"/>
      <c r="C352" s="102"/>
      <c r="D352" s="105"/>
      <c r="E352" s="105"/>
      <c r="F352" s="72"/>
      <c r="G352" s="152"/>
      <c r="H352" s="125"/>
      <c r="I352" s="125"/>
    </row>
    <row r="353" spans="1:9" s="126" customFormat="1" ht="15" x14ac:dyDescent="0.25">
      <c r="A353" s="75"/>
      <c r="B353" s="67" t="s">
        <v>673</v>
      </c>
      <c r="C353" s="67"/>
      <c r="D353" s="105"/>
      <c r="E353" s="105"/>
      <c r="F353" s="72"/>
      <c r="G353" s="201"/>
      <c r="H353" s="125"/>
      <c r="I353" s="125"/>
    </row>
    <row r="354" spans="1:9" s="126" customFormat="1" ht="15" x14ac:dyDescent="0.25">
      <c r="A354" s="75">
        <f>+A351+0.001</f>
        <v>11.036999999999979</v>
      </c>
      <c r="B354" s="211" t="s">
        <v>55</v>
      </c>
      <c r="C354" s="211"/>
      <c r="D354" s="46">
        <v>271</v>
      </c>
      <c r="E354" s="46">
        <v>283</v>
      </c>
      <c r="F354" s="42" t="s">
        <v>384</v>
      </c>
      <c r="G354" s="201"/>
      <c r="H354" s="125"/>
      <c r="I354" s="125"/>
    </row>
    <row r="355" spans="1:9" s="126" customFormat="1" ht="15" x14ac:dyDescent="0.25">
      <c r="A355" s="75">
        <f t="shared" si="10"/>
        <v>11.037999999999979</v>
      </c>
      <c r="B355" s="211" t="s">
        <v>226</v>
      </c>
      <c r="C355" s="211"/>
      <c r="D355" s="105">
        <v>421</v>
      </c>
      <c r="E355" s="105" t="s">
        <v>58</v>
      </c>
      <c r="F355" s="42" t="s">
        <v>384</v>
      </c>
      <c r="G355" s="201"/>
      <c r="H355" s="125"/>
      <c r="I355" s="125"/>
    </row>
    <row r="356" spans="1:9" s="126" customFormat="1" ht="15" x14ac:dyDescent="0.25">
      <c r="A356" s="75">
        <f t="shared" si="10"/>
        <v>11.038999999999978</v>
      </c>
      <c r="B356" s="211" t="s">
        <v>227</v>
      </c>
      <c r="C356" s="211"/>
      <c r="D356" s="105">
        <v>571</v>
      </c>
      <c r="E356" s="105" t="s">
        <v>58</v>
      </c>
      <c r="F356" s="42" t="s">
        <v>384</v>
      </c>
      <c r="G356" s="201"/>
      <c r="H356" s="125"/>
      <c r="I356" s="125"/>
    </row>
    <row r="357" spans="1:9" s="126" customFormat="1" ht="15" x14ac:dyDescent="0.25">
      <c r="A357" s="75">
        <f t="shared" si="10"/>
        <v>11.039999999999978</v>
      </c>
      <c r="B357" s="211" t="s">
        <v>228</v>
      </c>
      <c r="C357" s="211"/>
      <c r="D357" s="105">
        <v>721</v>
      </c>
      <c r="E357" s="105" t="s">
        <v>58</v>
      </c>
      <c r="F357" s="42" t="s">
        <v>384</v>
      </c>
      <c r="G357" s="201"/>
      <c r="H357" s="125"/>
      <c r="I357" s="125"/>
    </row>
    <row r="358" spans="1:9" s="126" customFormat="1" ht="15" x14ac:dyDescent="0.25">
      <c r="A358" s="75">
        <f t="shared" si="10"/>
        <v>11.040999999999977</v>
      </c>
      <c r="B358" s="211" t="s">
        <v>56</v>
      </c>
      <c r="C358" s="211"/>
      <c r="D358" s="46">
        <v>384</v>
      </c>
      <c r="E358" s="46">
        <v>403</v>
      </c>
      <c r="F358" s="42" t="s">
        <v>384</v>
      </c>
      <c r="G358" s="201"/>
      <c r="H358" s="125"/>
      <c r="I358" s="125"/>
    </row>
    <row r="359" spans="1:9" s="126" customFormat="1" ht="15" x14ac:dyDescent="0.25">
      <c r="A359" s="75">
        <f t="shared" si="10"/>
        <v>11.041999999999977</v>
      </c>
      <c r="B359" s="211" t="s">
        <v>57</v>
      </c>
      <c r="C359" s="211"/>
      <c r="D359" s="46">
        <v>591</v>
      </c>
      <c r="E359" s="46">
        <v>621</v>
      </c>
      <c r="F359" s="42" t="s">
        <v>384</v>
      </c>
      <c r="G359" s="201"/>
      <c r="H359" s="125"/>
      <c r="I359" s="125"/>
    </row>
    <row r="360" spans="1:9" s="126" customFormat="1" ht="15" x14ac:dyDescent="0.25">
      <c r="A360" s="75">
        <f t="shared" si="10"/>
        <v>11.042999999999976</v>
      </c>
      <c r="B360" s="211" t="s">
        <v>229</v>
      </c>
      <c r="C360" s="211"/>
      <c r="D360" s="46">
        <v>260</v>
      </c>
      <c r="E360" s="105" t="s">
        <v>58</v>
      </c>
      <c r="F360" s="42" t="s">
        <v>384</v>
      </c>
      <c r="G360" s="201"/>
      <c r="H360" s="125"/>
      <c r="I360" s="125"/>
    </row>
    <row r="361" spans="1:9" s="133" customFormat="1" ht="15" x14ac:dyDescent="0.25">
      <c r="A361" s="75">
        <f t="shared" si="10"/>
        <v>11.043999999999976</v>
      </c>
      <c r="B361" s="102" t="s">
        <v>890</v>
      </c>
      <c r="C361" s="242"/>
      <c r="D361" s="105">
        <v>210</v>
      </c>
      <c r="E361" s="105" t="s">
        <v>58</v>
      </c>
      <c r="F361" s="42" t="s">
        <v>384</v>
      </c>
      <c r="G361" s="152"/>
      <c r="H361" s="212"/>
    </row>
    <row r="362" spans="1:9" s="133" customFormat="1" ht="15" x14ac:dyDescent="0.25">
      <c r="A362" s="75">
        <f t="shared" si="10"/>
        <v>11.044999999999975</v>
      </c>
      <c r="B362" s="102" t="s">
        <v>891</v>
      </c>
      <c r="C362" s="242"/>
      <c r="D362" s="105">
        <v>260</v>
      </c>
      <c r="E362" s="105" t="s">
        <v>58</v>
      </c>
      <c r="F362" s="42" t="s">
        <v>384</v>
      </c>
      <c r="G362" s="152"/>
      <c r="H362" s="212"/>
    </row>
    <row r="363" spans="1:9" s="133" customFormat="1" ht="30" x14ac:dyDescent="0.2">
      <c r="A363" s="75">
        <f t="shared" si="10"/>
        <v>11.045999999999975</v>
      </c>
      <c r="B363" s="102" t="s">
        <v>104</v>
      </c>
      <c r="C363" s="242"/>
      <c r="D363" s="105">
        <v>82</v>
      </c>
      <c r="E363" s="105">
        <v>84</v>
      </c>
      <c r="F363" s="188" t="s">
        <v>384</v>
      </c>
      <c r="G363" s="152"/>
      <c r="H363" s="197"/>
    </row>
    <row r="364" spans="1:9" s="133" customFormat="1" ht="15" x14ac:dyDescent="0.2">
      <c r="A364" s="75">
        <f t="shared" si="10"/>
        <v>11.046999999999974</v>
      </c>
      <c r="B364" s="102" t="s">
        <v>892</v>
      </c>
      <c r="C364" s="242"/>
      <c r="D364" s="105">
        <v>65</v>
      </c>
      <c r="E364" s="105">
        <v>80</v>
      </c>
      <c r="F364" s="188" t="s">
        <v>385</v>
      </c>
      <c r="G364" s="152"/>
      <c r="H364" s="212"/>
    </row>
    <row r="365" spans="1:9" s="133" customFormat="1" ht="15" x14ac:dyDescent="0.2">
      <c r="A365" s="75">
        <f t="shared" si="10"/>
        <v>11.047999999999973</v>
      </c>
      <c r="B365" s="102" t="s">
        <v>893</v>
      </c>
      <c r="C365" s="242"/>
      <c r="D365" s="105">
        <v>191</v>
      </c>
      <c r="E365" s="105">
        <v>195</v>
      </c>
      <c r="F365" s="105" t="s">
        <v>384</v>
      </c>
      <c r="G365" s="152"/>
      <c r="H365" s="212"/>
    </row>
    <row r="366" spans="1:9" s="133" customFormat="1" ht="15" x14ac:dyDescent="0.2">
      <c r="A366" s="75"/>
      <c r="B366" s="102"/>
      <c r="C366" s="242"/>
      <c r="D366" s="105"/>
      <c r="E366" s="105"/>
      <c r="F366" s="105"/>
      <c r="G366" s="152"/>
      <c r="H366" s="212"/>
    </row>
    <row r="367" spans="1:9" s="133" customFormat="1" ht="15" x14ac:dyDescent="0.2">
      <c r="A367" s="75"/>
      <c r="B367" s="102" t="s">
        <v>894</v>
      </c>
      <c r="C367" s="242"/>
      <c r="D367" s="105"/>
      <c r="E367" s="105"/>
      <c r="F367" s="105"/>
      <c r="G367" s="152"/>
      <c r="H367" s="212"/>
    </row>
    <row r="368" spans="1:9" s="133" customFormat="1" ht="15" x14ac:dyDescent="0.2">
      <c r="A368" s="75">
        <f>A365+0.001</f>
        <v>11.048999999999973</v>
      </c>
      <c r="B368" s="102" t="s">
        <v>895</v>
      </c>
      <c r="C368" s="242"/>
      <c r="D368" s="105">
        <v>271</v>
      </c>
      <c r="E368" s="105">
        <v>283</v>
      </c>
      <c r="F368" s="105" t="s">
        <v>384</v>
      </c>
      <c r="G368" s="152"/>
      <c r="H368" s="212"/>
    </row>
    <row r="369" spans="1:9" s="133" customFormat="1" ht="15" x14ac:dyDescent="0.2">
      <c r="A369" s="75">
        <f>A368+0.001</f>
        <v>11.049999999999972</v>
      </c>
      <c r="B369" s="102" t="s">
        <v>896</v>
      </c>
      <c r="C369" s="242"/>
      <c r="D369" s="105">
        <v>75</v>
      </c>
      <c r="E369" s="105">
        <v>80</v>
      </c>
      <c r="F369" s="105" t="s">
        <v>384</v>
      </c>
      <c r="G369" s="152"/>
      <c r="H369" s="212"/>
    </row>
    <row r="370" spans="1:9" s="133" customFormat="1" ht="15" x14ac:dyDescent="0.2">
      <c r="A370" s="75"/>
      <c r="B370" s="102"/>
      <c r="C370" s="242"/>
      <c r="D370" s="105"/>
      <c r="E370" s="105"/>
      <c r="F370" s="105"/>
      <c r="G370" s="152"/>
      <c r="H370" s="197"/>
    </row>
    <row r="371" spans="1:9" s="126" customFormat="1" ht="15" x14ac:dyDescent="0.25">
      <c r="A371" s="75"/>
      <c r="B371" s="102" t="s">
        <v>672</v>
      </c>
      <c r="C371" s="242"/>
      <c r="D371" s="46"/>
      <c r="E371" s="105"/>
      <c r="F371" s="46"/>
      <c r="G371" s="152"/>
      <c r="H371" s="125"/>
      <c r="I371" s="125"/>
    </row>
    <row r="372" spans="1:9" s="126" customFormat="1" ht="15" x14ac:dyDescent="0.25">
      <c r="A372" s="75">
        <f>+A369+0.001</f>
        <v>11.050999999999972</v>
      </c>
      <c r="B372" s="102" t="s">
        <v>230</v>
      </c>
      <c r="C372" s="242"/>
      <c r="D372" s="46">
        <v>491</v>
      </c>
      <c r="E372" s="46" t="s">
        <v>58</v>
      </c>
      <c r="F372" s="188" t="s">
        <v>384</v>
      </c>
      <c r="G372" s="152"/>
      <c r="H372" s="125"/>
      <c r="I372" s="125"/>
    </row>
    <row r="373" spans="1:9" s="126" customFormat="1" ht="15" x14ac:dyDescent="0.25">
      <c r="A373" s="75">
        <f t="shared" si="10"/>
        <v>11.051999999999971</v>
      </c>
      <c r="B373" s="102" t="s">
        <v>231</v>
      </c>
      <c r="C373" s="242"/>
      <c r="D373" s="46">
        <v>715</v>
      </c>
      <c r="E373" s="46" t="s">
        <v>58</v>
      </c>
      <c r="F373" s="188" t="s">
        <v>384</v>
      </c>
      <c r="G373" s="152"/>
      <c r="H373" s="125"/>
      <c r="I373" s="125"/>
    </row>
    <row r="374" spans="1:9" s="126" customFormat="1" ht="15" x14ac:dyDescent="0.25">
      <c r="A374" s="75"/>
      <c r="B374" s="102"/>
      <c r="C374" s="242"/>
      <c r="D374" s="105"/>
      <c r="E374" s="105"/>
      <c r="F374" s="46"/>
      <c r="G374" s="152"/>
      <c r="H374" s="125"/>
      <c r="I374" s="125"/>
    </row>
    <row r="375" spans="1:9" s="126" customFormat="1" ht="30" x14ac:dyDescent="0.25">
      <c r="A375" s="75"/>
      <c r="B375" s="211" t="s">
        <v>915</v>
      </c>
      <c r="C375" s="211"/>
      <c r="D375" s="105"/>
      <c r="E375" s="105"/>
      <c r="F375" s="46"/>
      <c r="G375" s="201"/>
      <c r="H375" s="125"/>
      <c r="I375" s="125"/>
    </row>
    <row r="376" spans="1:9" s="126" customFormat="1" ht="15" x14ac:dyDescent="0.25">
      <c r="A376" s="75">
        <f>+A373+0.001</f>
        <v>11.052999999999971</v>
      </c>
      <c r="B376" s="211" t="s">
        <v>671</v>
      </c>
      <c r="C376" s="67"/>
      <c r="D376" s="46">
        <v>384</v>
      </c>
      <c r="E376" s="46">
        <v>403</v>
      </c>
      <c r="F376" s="42" t="s">
        <v>384</v>
      </c>
      <c r="G376" s="201"/>
      <c r="H376" s="125"/>
      <c r="I376" s="125"/>
    </row>
    <row r="377" spans="1:9" s="133" customFormat="1" ht="15" x14ac:dyDescent="0.25">
      <c r="A377" s="75">
        <f t="shared" si="10"/>
        <v>11.05399999999997</v>
      </c>
      <c r="B377" s="211" t="s">
        <v>110</v>
      </c>
      <c r="C377" s="67"/>
      <c r="D377" s="46">
        <v>82</v>
      </c>
      <c r="E377" s="46">
        <v>84</v>
      </c>
      <c r="F377" s="42" t="s">
        <v>384</v>
      </c>
      <c r="G377" s="201"/>
      <c r="H377" s="213"/>
    </row>
    <row r="378" spans="1:9" s="133" customFormat="1" ht="15" x14ac:dyDescent="0.25">
      <c r="A378" s="75"/>
      <c r="B378" s="211"/>
      <c r="C378" s="67"/>
      <c r="D378" s="105"/>
      <c r="E378" s="105"/>
      <c r="F378" s="46"/>
      <c r="G378" s="201"/>
    </row>
    <row r="379" spans="1:9" s="133" customFormat="1" ht="15" x14ac:dyDescent="0.25">
      <c r="A379" s="75"/>
      <c r="B379" s="211" t="s">
        <v>937</v>
      </c>
      <c r="C379" s="211"/>
      <c r="D379" s="105"/>
      <c r="E379" s="105"/>
      <c r="F379" s="46"/>
      <c r="G379" s="201"/>
    </row>
    <row r="380" spans="1:9" s="133" customFormat="1" ht="15" x14ac:dyDescent="0.25">
      <c r="A380" s="75">
        <f>A377+0.001</f>
        <v>11.05499999999997</v>
      </c>
      <c r="B380" s="211" t="s">
        <v>234</v>
      </c>
      <c r="C380" s="211"/>
      <c r="D380" s="46">
        <v>200</v>
      </c>
      <c r="E380" s="46">
        <v>204</v>
      </c>
      <c r="F380" s="42" t="s">
        <v>384</v>
      </c>
      <c r="G380" s="201"/>
      <c r="H380" s="125"/>
    </row>
    <row r="381" spans="1:9" s="133" customFormat="1" ht="15" x14ac:dyDescent="0.25">
      <c r="A381" s="75">
        <f>A380+0.001</f>
        <v>11.055999999999969</v>
      </c>
      <c r="B381" s="211" t="s">
        <v>233</v>
      </c>
      <c r="C381" s="211"/>
      <c r="D381" s="46">
        <v>243</v>
      </c>
      <c r="E381" s="46">
        <v>248</v>
      </c>
      <c r="F381" s="42" t="s">
        <v>384</v>
      </c>
      <c r="G381" s="201"/>
      <c r="H381" s="125"/>
    </row>
    <row r="382" spans="1:9" s="133" customFormat="1" ht="15" x14ac:dyDescent="0.25">
      <c r="A382" s="75">
        <f t="shared" ref="A382:A384" si="12">A381+0.001</f>
        <v>11.056999999999968</v>
      </c>
      <c r="B382" s="211" t="s">
        <v>232</v>
      </c>
      <c r="C382" s="211"/>
      <c r="D382" s="46">
        <v>285</v>
      </c>
      <c r="E382" s="46">
        <v>291</v>
      </c>
      <c r="F382" s="42" t="s">
        <v>384</v>
      </c>
      <c r="G382" s="201"/>
      <c r="H382" s="125"/>
    </row>
    <row r="383" spans="1:9" s="133" customFormat="1" ht="15" x14ac:dyDescent="0.25">
      <c r="A383" s="75">
        <f t="shared" si="12"/>
        <v>11.057999999999968</v>
      </c>
      <c r="B383" s="211" t="s">
        <v>235</v>
      </c>
      <c r="C383" s="211"/>
      <c r="D383" s="46">
        <v>328</v>
      </c>
      <c r="E383" s="46">
        <v>335</v>
      </c>
      <c r="F383" s="42" t="s">
        <v>384</v>
      </c>
      <c r="G383" s="201"/>
      <c r="H383" s="125"/>
    </row>
    <row r="384" spans="1:9" s="133" customFormat="1" ht="15" x14ac:dyDescent="0.25">
      <c r="A384" s="75">
        <f t="shared" si="12"/>
        <v>11.058999999999967</v>
      </c>
      <c r="B384" s="211" t="s">
        <v>236</v>
      </c>
      <c r="C384" s="211"/>
      <c r="D384" s="46">
        <v>370</v>
      </c>
      <c r="E384" s="46">
        <v>377</v>
      </c>
      <c r="F384" s="42" t="s">
        <v>384</v>
      </c>
      <c r="G384" s="201"/>
      <c r="H384" s="125"/>
    </row>
    <row r="385" spans="1:9" s="133" customFormat="1" ht="15" x14ac:dyDescent="0.25">
      <c r="A385" s="75"/>
      <c r="B385" s="211"/>
      <c r="C385" s="211"/>
      <c r="D385" s="105"/>
      <c r="E385" s="105"/>
      <c r="F385" s="46"/>
      <c r="G385" s="201"/>
      <c r="H385" s="125"/>
    </row>
    <row r="386" spans="1:9" s="133" customFormat="1" ht="15" x14ac:dyDescent="0.25">
      <c r="A386" s="214"/>
      <c r="B386" s="211" t="s">
        <v>752</v>
      </c>
      <c r="C386" s="211"/>
      <c r="D386" s="105"/>
      <c r="E386" s="105"/>
      <c r="F386" s="46"/>
      <c r="G386" s="201"/>
      <c r="H386" s="215"/>
    </row>
    <row r="387" spans="1:9" s="133" customFormat="1" ht="15" x14ac:dyDescent="0.25">
      <c r="A387" s="75">
        <f>A384+0.001</f>
        <v>11.059999999999967</v>
      </c>
      <c r="B387" s="211" t="s">
        <v>753</v>
      </c>
      <c r="C387" s="211"/>
      <c r="D387" s="46">
        <v>130</v>
      </c>
      <c r="E387" s="46">
        <v>133</v>
      </c>
      <c r="F387" s="42" t="s">
        <v>384</v>
      </c>
      <c r="G387" s="201"/>
      <c r="H387" s="215"/>
    </row>
    <row r="388" spans="1:9" s="133" customFormat="1" ht="15" x14ac:dyDescent="0.25">
      <c r="A388" s="75">
        <f>A387+0.001</f>
        <v>11.060999999999966</v>
      </c>
      <c r="B388" s="211" t="s">
        <v>754</v>
      </c>
      <c r="C388" s="211"/>
      <c r="D388" s="46">
        <v>164</v>
      </c>
      <c r="E388" s="46">
        <v>167</v>
      </c>
      <c r="F388" s="42" t="s">
        <v>384</v>
      </c>
      <c r="G388" s="201"/>
      <c r="H388" s="215"/>
    </row>
    <row r="389" spans="1:9" s="133" customFormat="1" ht="15" x14ac:dyDescent="0.25">
      <c r="A389" s="75">
        <f t="shared" ref="A389:A391" si="13">A388+0.001</f>
        <v>11.061999999999966</v>
      </c>
      <c r="B389" s="211" t="s">
        <v>755</v>
      </c>
      <c r="C389" s="211"/>
      <c r="D389" s="46">
        <v>198</v>
      </c>
      <c r="E389" s="46">
        <v>202</v>
      </c>
      <c r="F389" s="42" t="s">
        <v>384</v>
      </c>
      <c r="G389" s="201"/>
      <c r="H389" s="215"/>
    </row>
    <row r="390" spans="1:9" s="133" customFormat="1" ht="15" x14ac:dyDescent="0.25">
      <c r="A390" s="75">
        <f t="shared" si="13"/>
        <v>11.062999999999965</v>
      </c>
      <c r="B390" s="211" t="s">
        <v>756</v>
      </c>
      <c r="C390" s="211"/>
      <c r="D390" s="46">
        <v>233</v>
      </c>
      <c r="E390" s="46">
        <v>238</v>
      </c>
      <c r="F390" s="42" t="s">
        <v>384</v>
      </c>
      <c r="G390" s="201"/>
      <c r="H390" s="215"/>
    </row>
    <row r="391" spans="1:9" s="133" customFormat="1" ht="15" x14ac:dyDescent="0.25">
      <c r="A391" s="75">
        <f t="shared" si="13"/>
        <v>11.063999999999965</v>
      </c>
      <c r="B391" s="211" t="s">
        <v>757</v>
      </c>
      <c r="C391" s="211"/>
      <c r="D391" s="46">
        <v>268</v>
      </c>
      <c r="E391" s="46">
        <v>273</v>
      </c>
      <c r="F391" s="42" t="s">
        <v>384</v>
      </c>
      <c r="G391" s="201"/>
      <c r="H391" s="215"/>
    </row>
    <row r="392" spans="1:9" s="133" customFormat="1" ht="15" x14ac:dyDescent="0.25">
      <c r="A392" s="214"/>
      <c r="B392" s="211"/>
      <c r="C392" s="211"/>
      <c r="D392" s="105"/>
      <c r="E392" s="105"/>
      <c r="F392" s="46"/>
      <c r="G392" s="201"/>
      <c r="H392" s="215"/>
    </row>
    <row r="393" spans="1:9" s="126" customFormat="1" ht="15" x14ac:dyDescent="0.25">
      <c r="A393" s="75"/>
      <c r="B393" s="211" t="s">
        <v>674</v>
      </c>
      <c r="C393" s="211"/>
      <c r="D393" s="105"/>
      <c r="E393" s="105"/>
      <c r="F393" s="46"/>
      <c r="G393" s="201"/>
      <c r="H393" s="125"/>
      <c r="I393" s="125"/>
    </row>
    <row r="394" spans="1:9" s="126" customFormat="1" ht="15" x14ac:dyDescent="0.25">
      <c r="A394" s="75">
        <f>A391+0.001</f>
        <v>11.064999999999964</v>
      </c>
      <c r="B394" s="211" t="s">
        <v>237</v>
      </c>
      <c r="C394" s="211"/>
      <c r="D394" s="46">
        <v>491</v>
      </c>
      <c r="E394" s="46">
        <v>501</v>
      </c>
      <c r="F394" s="42" t="s">
        <v>384</v>
      </c>
      <c r="G394" s="201"/>
      <c r="H394" s="125"/>
      <c r="I394" s="125"/>
    </row>
    <row r="395" spans="1:9" s="126" customFormat="1" ht="15" x14ac:dyDescent="0.25">
      <c r="A395" s="75">
        <f t="shared" ref="A395:A412" si="14">+A394+0.001</f>
        <v>11.065999999999963</v>
      </c>
      <c r="B395" s="67" t="s">
        <v>758</v>
      </c>
      <c r="C395" s="67"/>
      <c r="D395" s="46">
        <v>491</v>
      </c>
      <c r="E395" s="46">
        <v>501</v>
      </c>
      <c r="F395" s="42" t="s">
        <v>384</v>
      </c>
      <c r="G395" s="201"/>
      <c r="H395" s="125"/>
      <c r="I395" s="125"/>
    </row>
    <row r="396" spans="1:9" s="126" customFormat="1" ht="15" x14ac:dyDescent="0.25">
      <c r="A396" s="75">
        <f t="shared" si="14"/>
        <v>11.066999999999963</v>
      </c>
      <c r="B396" s="67" t="s">
        <v>759</v>
      </c>
      <c r="C396" s="67"/>
      <c r="D396" s="46">
        <v>231</v>
      </c>
      <c r="E396" s="46">
        <v>200</v>
      </c>
      <c r="F396" s="42" t="s">
        <v>384</v>
      </c>
      <c r="G396" s="201"/>
      <c r="H396" s="125"/>
      <c r="I396" s="125"/>
    </row>
    <row r="397" spans="1:9" s="126" customFormat="1" ht="15" x14ac:dyDescent="0.25">
      <c r="A397" s="75">
        <f t="shared" si="14"/>
        <v>11.067999999999962</v>
      </c>
      <c r="B397" s="67" t="s">
        <v>897</v>
      </c>
      <c r="C397" s="67"/>
      <c r="D397" s="105">
        <v>54.166666666666671</v>
      </c>
      <c r="E397" s="105">
        <v>65</v>
      </c>
      <c r="F397" s="46" t="s">
        <v>385</v>
      </c>
      <c r="G397" s="201"/>
      <c r="H397" s="7"/>
      <c r="I397" s="125"/>
    </row>
    <row r="398" spans="1:9" s="126" customFormat="1" ht="15" x14ac:dyDescent="0.25">
      <c r="A398" s="75"/>
      <c r="B398" s="67"/>
      <c r="C398" s="67"/>
      <c r="D398" s="105"/>
      <c r="E398" s="105"/>
      <c r="F398" s="46"/>
      <c r="G398" s="201"/>
      <c r="H398" s="125"/>
      <c r="I398" s="125"/>
    </row>
    <row r="399" spans="1:9" s="126" customFormat="1" ht="15" x14ac:dyDescent="0.25">
      <c r="A399" s="75"/>
      <c r="B399" s="67" t="s">
        <v>898</v>
      </c>
      <c r="C399" s="67"/>
      <c r="D399" s="105"/>
      <c r="E399" s="105"/>
      <c r="F399" s="46"/>
      <c r="G399" s="201"/>
      <c r="H399" s="125"/>
      <c r="I399" s="125"/>
    </row>
    <row r="400" spans="1:9" s="126" customFormat="1" ht="15" x14ac:dyDescent="0.25">
      <c r="A400" s="75">
        <f>+A397+0.001</f>
        <v>11.068999999999962</v>
      </c>
      <c r="B400" s="67" t="s">
        <v>916</v>
      </c>
      <c r="C400" s="67"/>
      <c r="D400" s="46">
        <v>1080</v>
      </c>
      <c r="E400" s="46" t="s">
        <v>58</v>
      </c>
      <c r="F400" s="42" t="s">
        <v>384</v>
      </c>
      <c r="G400" s="201"/>
      <c r="H400" s="125"/>
      <c r="I400" s="125"/>
    </row>
    <row r="401" spans="1:9" s="126" customFormat="1" ht="15" x14ac:dyDescent="0.25">
      <c r="A401" s="75">
        <f t="shared" si="14"/>
        <v>11.069999999999961</v>
      </c>
      <c r="B401" s="166" t="s">
        <v>760</v>
      </c>
      <c r="C401" s="67"/>
      <c r="D401" s="46">
        <v>820</v>
      </c>
      <c r="E401" s="46" t="s">
        <v>58</v>
      </c>
      <c r="F401" s="42" t="s">
        <v>384</v>
      </c>
      <c r="G401" s="201"/>
      <c r="H401" s="125"/>
      <c r="I401" s="125"/>
    </row>
    <row r="402" spans="1:9" s="126" customFormat="1" ht="15" x14ac:dyDescent="0.25">
      <c r="A402" s="75"/>
      <c r="B402" s="67"/>
      <c r="C402" s="67"/>
      <c r="D402" s="105"/>
      <c r="E402" s="105"/>
      <c r="F402" s="46"/>
      <c r="G402" s="201"/>
      <c r="H402" s="125"/>
      <c r="I402" s="125"/>
    </row>
    <row r="403" spans="1:9" s="126" customFormat="1" ht="15" x14ac:dyDescent="0.25">
      <c r="A403" s="75"/>
      <c r="B403" s="67" t="s">
        <v>762</v>
      </c>
      <c r="C403" s="67"/>
      <c r="D403" s="105"/>
      <c r="E403" s="105"/>
      <c r="F403" s="46"/>
      <c r="G403" s="201"/>
      <c r="H403" s="125"/>
      <c r="I403" s="125"/>
    </row>
    <row r="404" spans="1:9" s="126" customFormat="1" ht="15" x14ac:dyDescent="0.25">
      <c r="A404" s="75">
        <f>+A401+0.001</f>
        <v>11.070999999999961</v>
      </c>
      <c r="B404" s="67" t="s">
        <v>919</v>
      </c>
      <c r="C404" s="67"/>
      <c r="D404" s="46">
        <v>1600</v>
      </c>
      <c r="E404" s="46">
        <v>1632</v>
      </c>
      <c r="F404" s="42" t="s">
        <v>384</v>
      </c>
      <c r="G404" s="201"/>
      <c r="H404" s="125"/>
      <c r="I404" s="125"/>
    </row>
    <row r="405" spans="1:9" s="126" customFormat="1" ht="15" x14ac:dyDescent="0.25">
      <c r="A405" s="75">
        <f t="shared" si="14"/>
        <v>11.07199999999996</v>
      </c>
      <c r="B405" s="67" t="s">
        <v>761</v>
      </c>
      <c r="C405" s="67"/>
      <c r="D405" s="46">
        <v>1600</v>
      </c>
      <c r="E405" s="46">
        <v>1632</v>
      </c>
      <c r="F405" s="42" t="s">
        <v>384</v>
      </c>
      <c r="G405" s="201"/>
      <c r="H405" s="125"/>
      <c r="I405" s="125"/>
    </row>
    <row r="406" spans="1:9" s="126" customFormat="1" ht="15" x14ac:dyDescent="0.25">
      <c r="A406" s="75">
        <f t="shared" si="14"/>
        <v>11.07299999999996</v>
      </c>
      <c r="B406" s="67" t="s">
        <v>938</v>
      </c>
      <c r="C406" s="67"/>
      <c r="D406" s="46" t="s">
        <v>58</v>
      </c>
      <c r="E406" s="46">
        <v>600</v>
      </c>
      <c r="F406" s="42" t="s">
        <v>384</v>
      </c>
      <c r="G406" s="201"/>
      <c r="H406" s="125"/>
      <c r="I406" s="125"/>
    </row>
    <row r="407" spans="1:9" s="126" customFormat="1" ht="15" x14ac:dyDescent="0.25">
      <c r="A407" s="75"/>
      <c r="B407" s="67"/>
      <c r="C407" s="67"/>
      <c r="D407" s="105"/>
      <c r="E407" s="105"/>
      <c r="F407" s="46"/>
      <c r="G407" s="201"/>
      <c r="H407" s="125"/>
      <c r="I407" s="125"/>
    </row>
    <row r="408" spans="1:9" s="126" customFormat="1" ht="15" x14ac:dyDescent="0.25">
      <c r="A408" s="75"/>
      <c r="B408" s="211" t="s">
        <v>763</v>
      </c>
      <c r="C408" s="67"/>
      <c r="D408" s="105"/>
      <c r="E408" s="105"/>
      <c r="F408" s="46"/>
      <c r="G408" s="201"/>
      <c r="H408" s="125"/>
      <c r="I408" s="125"/>
    </row>
    <row r="409" spans="1:9" s="126" customFormat="1" ht="30" x14ac:dyDescent="0.25">
      <c r="A409" s="75">
        <f>+A406+0.001</f>
        <v>11.073999999999959</v>
      </c>
      <c r="B409" s="102" t="s">
        <v>764</v>
      </c>
      <c r="C409" s="102"/>
      <c r="D409" s="46">
        <v>1413</v>
      </c>
      <c r="E409" s="46">
        <v>1441</v>
      </c>
      <c r="F409" s="188" t="s">
        <v>384</v>
      </c>
      <c r="G409" s="152"/>
      <c r="H409" s="125"/>
      <c r="I409" s="125"/>
    </row>
    <row r="410" spans="1:9" s="126" customFormat="1" ht="15" x14ac:dyDescent="0.25">
      <c r="A410" s="75">
        <f t="shared" si="14"/>
        <v>11.074999999999958</v>
      </c>
      <c r="B410" s="67" t="s">
        <v>761</v>
      </c>
      <c r="C410" s="67"/>
      <c r="D410" s="46">
        <v>1413</v>
      </c>
      <c r="E410" s="46">
        <v>1441</v>
      </c>
      <c r="F410" s="42" t="s">
        <v>384</v>
      </c>
      <c r="G410" s="201"/>
      <c r="H410" s="125"/>
      <c r="I410" s="125"/>
    </row>
    <row r="411" spans="1:9" s="126" customFormat="1" ht="15" x14ac:dyDescent="0.25">
      <c r="A411" s="75">
        <f t="shared" si="14"/>
        <v>11.075999999999958</v>
      </c>
      <c r="B411" s="67" t="s">
        <v>938</v>
      </c>
      <c r="C411" s="67"/>
      <c r="D411" s="46" t="s">
        <v>58</v>
      </c>
      <c r="E411" s="46">
        <v>500</v>
      </c>
      <c r="F411" s="42" t="s">
        <v>384</v>
      </c>
      <c r="G411" s="201"/>
      <c r="H411" s="125"/>
      <c r="I411" s="125"/>
    </row>
    <row r="412" spans="1:9" s="126" customFormat="1" ht="15" x14ac:dyDescent="0.25">
      <c r="A412" s="75">
        <f t="shared" si="14"/>
        <v>11.076999999999957</v>
      </c>
      <c r="B412" s="258" t="s">
        <v>939</v>
      </c>
      <c r="C412" s="67"/>
      <c r="D412" s="46" t="s">
        <v>58</v>
      </c>
      <c r="E412" s="46">
        <v>102</v>
      </c>
      <c r="F412" s="42" t="s">
        <v>384</v>
      </c>
      <c r="G412" s="201"/>
      <c r="H412" s="125"/>
      <c r="I412" s="125"/>
    </row>
    <row r="413" spans="1:9" s="126" customFormat="1" ht="15" x14ac:dyDescent="0.25">
      <c r="A413" s="75"/>
      <c r="B413" s="67"/>
      <c r="C413" s="67"/>
      <c r="D413" s="105"/>
      <c r="E413" s="105"/>
      <c r="F413" s="46"/>
      <c r="G413" s="201"/>
      <c r="H413" s="125"/>
      <c r="I413" s="125"/>
    </row>
    <row r="414" spans="1:9" s="126" customFormat="1" ht="15" x14ac:dyDescent="0.25">
      <c r="A414" s="75"/>
      <c r="B414" s="259" t="s">
        <v>765</v>
      </c>
      <c r="C414" s="259"/>
      <c r="D414" s="105">
        <v>0</v>
      </c>
      <c r="E414" s="105">
        <v>0</v>
      </c>
      <c r="F414" s="46"/>
      <c r="G414" s="201"/>
      <c r="H414" s="215"/>
      <c r="I414" s="125"/>
    </row>
    <row r="415" spans="1:9" s="126" customFormat="1" ht="15" x14ac:dyDescent="0.25">
      <c r="A415" s="75"/>
      <c r="B415" s="259" t="s">
        <v>766</v>
      </c>
      <c r="C415" s="259"/>
      <c r="D415" s="46">
        <v>260</v>
      </c>
      <c r="E415" s="46" t="s">
        <v>58</v>
      </c>
      <c r="F415" s="42" t="s">
        <v>384</v>
      </c>
      <c r="G415" s="201"/>
      <c r="H415" s="215"/>
      <c r="I415" s="125"/>
    </row>
    <row r="416" spans="1:9" s="126" customFormat="1" ht="15" x14ac:dyDescent="0.25">
      <c r="A416" s="75"/>
      <c r="B416" s="67"/>
      <c r="C416" s="67"/>
      <c r="D416" s="105"/>
      <c r="E416" s="105"/>
      <c r="F416" s="46"/>
      <c r="G416" s="201"/>
      <c r="H416" s="215"/>
      <c r="I416" s="125"/>
    </row>
    <row r="417" spans="1:9" s="126" customFormat="1" ht="15" x14ac:dyDescent="0.25">
      <c r="A417" s="75"/>
      <c r="B417" s="67" t="s">
        <v>899</v>
      </c>
      <c r="C417" s="67"/>
      <c r="D417" s="105"/>
      <c r="E417" s="105"/>
      <c r="F417" s="46"/>
      <c r="G417" s="201"/>
      <c r="H417" s="215"/>
      <c r="I417" s="125"/>
    </row>
    <row r="418" spans="1:9" s="126" customFormat="1" ht="15" x14ac:dyDescent="0.25">
      <c r="A418" s="75">
        <f>A412+0.001</f>
        <v>11.077999999999957</v>
      </c>
      <c r="B418" s="67" t="s">
        <v>900</v>
      </c>
      <c r="C418" s="67"/>
      <c r="D418" s="46">
        <v>961</v>
      </c>
      <c r="E418" s="46">
        <v>1345</v>
      </c>
      <c r="F418" s="42" t="s">
        <v>384</v>
      </c>
      <c r="G418" s="201"/>
      <c r="H418" s="215"/>
      <c r="I418" s="125"/>
    </row>
    <row r="419" spans="1:9" s="126" customFormat="1" ht="15" x14ac:dyDescent="0.25">
      <c r="A419" s="75">
        <f>A418+0.001</f>
        <v>11.078999999999956</v>
      </c>
      <c r="B419" s="67" t="s">
        <v>901</v>
      </c>
      <c r="C419" s="67"/>
      <c r="D419" s="46">
        <v>961</v>
      </c>
      <c r="E419" s="46">
        <v>1345</v>
      </c>
      <c r="F419" s="42" t="s">
        <v>384</v>
      </c>
      <c r="G419" s="201"/>
      <c r="H419" s="215"/>
      <c r="I419" s="125"/>
    </row>
    <row r="420" spans="1:9" s="126" customFormat="1" ht="15" x14ac:dyDescent="0.25">
      <c r="A420" s="75">
        <f t="shared" ref="A420:A430" si="15">A419+0.001</f>
        <v>11.079999999999956</v>
      </c>
      <c r="B420" s="67" t="s">
        <v>940</v>
      </c>
      <c r="C420" s="67"/>
      <c r="D420" s="46" t="s">
        <v>58</v>
      </c>
      <c r="E420" s="46">
        <v>550</v>
      </c>
      <c r="F420" s="42" t="s">
        <v>384</v>
      </c>
      <c r="G420" s="201"/>
      <c r="H420" s="215"/>
      <c r="I420" s="125"/>
    </row>
    <row r="421" spans="1:9" s="126" customFormat="1" ht="15" x14ac:dyDescent="0.25">
      <c r="A421" s="75">
        <f t="shared" si="15"/>
        <v>11.080999999999955</v>
      </c>
      <c r="B421" s="67" t="s">
        <v>902</v>
      </c>
      <c r="C421" s="67"/>
      <c r="D421" s="105"/>
      <c r="E421" s="105"/>
      <c r="F421" s="46"/>
      <c r="G421" s="201"/>
      <c r="H421" s="215"/>
      <c r="I421" s="125"/>
    </row>
    <row r="422" spans="1:9" s="126" customFormat="1" ht="15" x14ac:dyDescent="0.25">
      <c r="A422" s="75">
        <f t="shared" si="15"/>
        <v>11.081999999999955</v>
      </c>
      <c r="B422" s="67" t="s">
        <v>903</v>
      </c>
      <c r="C422" s="67"/>
      <c r="D422" s="46">
        <v>1319</v>
      </c>
      <c r="E422" s="46" t="s">
        <v>58</v>
      </c>
      <c r="F422" s="42" t="s">
        <v>384</v>
      </c>
      <c r="G422" s="201"/>
      <c r="H422" s="215"/>
      <c r="I422" s="125"/>
    </row>
    <row r="423" spans="1:9" s="126" customFormat="1" ht="15" x14ac:dyDescent="0.25">
      <c r="A423" s="75">
        <f t="shared" si="15"/>
        <v>11.082999999999954</v>
      </c>
      <c r="B423" s="67" t="s">
        <v>904</v>
      </c>
      <c r="C423" s="67"/>
      <c r="D423" s="46">
        <v>1319</v>
      </c>
      <c r="E423" s="46" t="s">
        <v>58</v>
      </c>
      <c r="F423" s="42" t="s">
        <v>384</v>
      </c>
      <c r="G423" s="201"/>
      <c r="H423" s="215"/>
      <c r="I423" s="125"/>
    </row>
    <row r="424" spans="1:9" s="126" customFormat="1" ht="15" x14ac:dyDescent="0.25">
      <c r="A424" s="75">
        <f t="shared" si="15"/>
        <v>11.083999999999953</v>
      </c>
      <c r="B424" s="67" t="s">
        <v>941</v>
      </c>
      <c r="C424" s="67"/>
      <c r="D424" s="46" t="s">
        <v>58</v>
      </c>
      <c r="E424" s="46" t="s">
        <v>58</v>
      </c>
      <c r="F424" s="42" t="s">
        <v>384</v>
      </c>
      <c r="G424" s="201"/>
      <c r="H424" s="215"/>
      <c r="I424" s="125"/>
    </row>
    <row r="425" spans="1:9" s="126" customFormat="1" ht="15" x14ac:dyDescent="0.25">
      <c r="A425" s="75">
        <f t="shared" si="15"/>
        <v>11.084999999999953</v>
      </c>
      <c r="B425" s="67" t="s">
        <v>905</v>
      </c>
      <c r="C425" s="67"/>
      <c r="D425" s="46">
        <v>1508</v>
      </c>
      <c r="E425" s="46">
        <v>1538</v>
      </c>
      <c r="F425" s="42" t="s">
        <v>384</v>
      </c>
      <c r="G425" s="201"/>
      <c r="H425" s="215"/>
      <c r="I425" s="125"/>
    </row>
    <row r="426" spans="1:9" s="126" customFormat="1" ht="15" x14ac:dyDescent="0.25">
      <c r="A426" s="75">
        <f t="shared" si="15"/>
        <v>11.085999999999952</v>
      </c>
      <c r="B426" s="67" t="s">
        <v>906</v>
      </c>
      <c r="C426" s="67"/>
      <c r="D426" s="46">
        <v>1508</v>
      </c>
      <c r="E426" s="46">
        <v>1538</v>
      </c>
      <c r="F426" s="42" t="s">
        <v>384</v>
      </c>
      <c r="G426" s="201"/>
      <c r="H426" s="215"/>
      <c r="I426" s="125"/>
    </row>
    <row r="427" spans="1:9" s="126" customFormat="1" ht="15" x14ac:dyDescent="0.25">
      <c r="A427" s="75">
        <f t="shared" si="15"/>
        <v>11.086999999999952</v>
      </c>
      <c r="B427" s="67" t="s">
        <v>942</v>
      </c>
      <c r="C427" s="67"/>
      <c r="D427" s="46" t="s">
        <v>58</v>
      </c>
      <c r="E427" s="46">
        <v>600</v>
      </c>
      <c r="F427" s="42" t="s">
        <v>384</v>
      </c>
      <c r="G427" s="201"/>
      <c r="H427" s="215"/>
      <c r="I427" s="125"/>
    </row>
    <row r="428" spans="1:9" s="126" customFormat="1" ht="15" x14ac:dyDescent="0.25">
      <c r="A428" s="75">
        <f t="shared" si="15"/>
        <v>11.087999999999951</v>
      </c>
      <c r="B428" s="67" t="s">
        <v>907</v>
      </c>
      <c r="C428" s="67"/>
      <c r="D428" s="46">
        <v>100</v>
      </c>
      <c r="E428" s="46">
        <v>70</v>
      </c>
      <c r="F428" s="42" t="s">
        <v>384</v>
      </c>
      <c r="G428" s="201"/>
      <c r="H428" s="215"/>
      <c r="I428" s="125"/>
    </row>
    <row r="429" spans="1:9" s="126" customFormat="1" ht="15" x14ac:dyDescent="0.25">
      <c r="A429" s="75">
        <f t="shared" si="15"/>
        <v>11.088999999999951</v>
      </c>
      <c r="B429" s="67" t="s">
        <v>908</v>
      </c>
      <c r="C429" s="67"/>
      <c r="D429" s="46">
        <v>305</v>
      </c>
      <c r="E429" s="46">
        <v>311</v>
      </c>
      <c r="F429" s="42" t="s">
        <v>384</v>
      </c>
      <c r="G429" s="201"/>
      <c r="H429" s="215"/>
      <c r="I429" s="125"/>
    </row>
    <row r="430" spans="1:9" s="126" customFormat="1" ht="15" x14ac:dyDescent="0.25">
      <c r="A430" s="75">
        <f t="shared" si="15"/>
        <v>11.08999999999995</v>
      </c>
      <c r="B430" s="67" t="s">
        <v>909</v>
      </c>
      <c r="C430" s="67"/>
      <c r="D430" s="46">
        <v>396</v>
      </c>
      <c r="E430" s="46">
        <v>404</v>
      </c>
      <c r="F430" s="42" t="s">
        <v>384</v>
      </c>
      <c r="G430" s="201"/>
      <c r="H430" s="215"/>
      <c r="I430" s="125"/>
    </row>
    <row r="431" spans="1:9" s="126" customFormat="1" ht="15" x14ac:dyDescent="0.25">
      <c r="A431" s="75"/>
      <c r="B431" s="67"/>
      <c r="C431" s="67"/>
      <c r="D431" s="105"/>
      <c r="E431" s="105"/>
      <c r="F431" s="46"/>
      <c r="G431" s="201"/>
      <c r="H431" s="215"/>
      <c r="I431" s="125"/>
    </row>
    <row r="432" spans="1:9" s="126" customFormat="1" ht="15" x14ac:dyDescent="0.25">
      <c r="A432" s="75"/>
      <c r="B432" s="67" t="s">
        <v>910</v>
      </c>
      <c r="C432" s="67"/>
      <c r="D432" s="105"/>
      <c r="E432" s="105"/>
      <c r="F432" s="46"/>
      <c r="G432" s="201"/>
      <c r="H432" s="215"/>
      <c r="I432" s="125"/>
    </row>
    <row r="433" spans="1:13" s="126" customFormat="1" ht="15" x14ac:dyDescent="0.25">
      <c r="A433" s="75">
        <f>A430+0.001</f>
        <v>11.09099999999995</v>
      </c>
      <c r="B433" s="67" t="s">
        <v>911</v>
      </c>
      <c r="C433" s="67"/>
      <c r="D433" s="46">
        <v>600</v>
      </c>
      <c r="E433" s="46">
        <v>612</v>
      </c>
      <c r="F433" s="42" t="s">
        <v>384</v>
      </c>
      <c r="G433" s="201"/>
      <c r="H433" s="215"/>
      <c r="I433" s="125"/>
    </row>
    <row r="434" spans="1:13" s="126" customFormat="1" ht="15" x14ac:dyDescent="0.25">
      <c r="A434" s="75">
        <f>A433+0.001</f>
        <v>11.091999999999949</v>
      </c>
      <c r="B434" s="67" t="s">
        <v>912</v>
      </c>
      <c r="C434" s="67"/>
      <c r="D434" s="46">
        <v>400</v>
      </c>
      <c r="E434" s="46">
        <v>408</v>
      </c>
      <c r="F434" s="42" t="s">
        <v>384</v>
      </c>
      <c r="G434" s="201"/>
      <c r="H434" s="215"/>
      <c r="I434" s="125"/>
    </row>
    <row r="435" spans="1:13" s="126" customFormat="1" ht="15" x14ac:dyDescent="0.25">
      <c r="A435" s="75"/>
      <c r="B435" s="67"/>
      <c r="C435" s="67"/>
      <c r="D435" s="105"/>
      <c r="E435" s="105"/>
      <c r="F435" s="46"/>
      <c r="G435" s="201"/>
      <c r="H435" s="215"/>
      <c r="I435" s="125"/>
    </row>
    <row r="436" spans="1:13" s="126" customFormat="1" ht="15" x14ac:dyDescent="0.25">
      <c r="A436" s="75"/>
      <c r="B436" s="67" t="s">
        <v>767</v>
      </c>
      <c r="C436" s="67"/>
      <c r="D436" s="105"/>
      <c r="E436" s="105"/>
      <c r="F436" s="46"/>
      <c r="G436" s="201"/>
      <c r="H436" s="215"/>
      <c r="I436" s="125"/>
    </row>
    <row r="437" spans="1:13" s="126" customFormat="1" ht="30" x14ac:dyDescent="0.25">
      <c r="A437" s="75">
        <f>A434+0.001</f>
        <v>11.092999999999948</v>
      </c>
      <c r="B437" s="211" t="s">
        <v>768</v>
      </c>
      <c r="C437" s="211"/>
      <c r="D437" s="105">
        <v>1080.45</v>
      </c>
      <c r="E437" s="105">
        <v>1102</v>
      </c>
      <c r="F437" s="42" t="s">
        <v>384</v>
      </c>
      <c r="G437" s="201"/>
      <c r="H437" s="125"/>
      <c r="I437" s="125"/>
    </row>
    <row r="438" spans="1:13" s="126" customFormat="1" ht="30" x14ac:dyDescent="0.25">
      <c r="A438" s="75">
        <f>A437+0.001</f>
        <v>11.093999999999948</v>
      </c>
      <c r="B438" s="211" t="s">
        <v>769</v>
      </c>
      <c r="C438" s="211"/>
      <c r="D438" s="105">
        <v>1191</v>
      </c>
      <c r="E438" s="105">
        <v>1215</v>
      </c>
      <c r="F438" s="42" t="s">
        <v>384</v>
      </c>
      <c r="G438" s="201"/>
      <c r="H438" s="8"/>
      <c r="I438" s="125"/>
    </row>
    <row r="439" spans="1:13" s="126" customFormat="1" ht="15" customHeight="1" x14ac:dyDescent="0.25">
      <c r="A439" s="75">
        <f t="shared" ref="A439:A446" si="16">A438+0.001</f>
        <v>11.094999999999947</v>
      </c>
      <c r="B439" s="102" t="s">
        <v>770</v>
      </c>
      <c r="C439" s="102"/>
      <c r="D439" s="46">
        <v>139</v>
      </c>
      <c r="E439" s="46">
        <v>142</v>
      </c>
      <c r="F439" s="188" t="s">
        <v>385</v>
      </c>
      <c r="G439" s="152"/>
      <c r="H439" s="125"/>
      <c r="I439" s="125"/>
    </row>
    <row r="440" spans="1:13" s="133" customFormat="1" ht="15" x14ac:dyDescent="0.2">
      <c r="A440" s="75">
        <f t="shared" si="16"/>
        <v>11.095999999999947</v>
      </c>
      <c r="B440" s="102" t="s">
        <v>913</v>
      </c>
      <c r="C440" s="242"/>
      <c r="D440" s="105">
        <v>91.666666666666671</v>
      </c>
      <c r="E440" s="105">
        <v>112</v>
      </c>
      <c r="F440" s="188" t="s">
        <v>385</v>
      </c>
      <c r="G440" s="152"/>
      <c r="H440" s="8"/>
    </row>
    <row r="441" spans="1:13" s="126" customFormat="1" ht="15" x14ac:dyDescent="0.2">
      <c r="A441" s="75">
        <f t="shared" si="16"/>
        <v>11.096999999999946</v>
      </c>
      <c r="B441" s="102" t="s">
        <v>121</v>
      </c>
      <c r="C441" s="102"/>
      <c r="D441" s="105">
        <v>45</v>
      </c>
      <c r="E441" s="105">
        <v>80</v>
      </c>
      <c r="F441" s="188" t="s">
        <v>385</v>
      </c>
      <c r="G441" s="152"/>
      <c r="H441" s="8"/>
      <c r="I441" s="133"/>
      <c r="J441" s="133"/>
      <c r="K441" s="133"/>
      <c r="L441" s="133"/>
      <c r="M441" s="133"/>
    </row>
    <row r="442" spans="1:13" s="126" customFormat="1" ht="15" x14ac:dyDescent="0.25">
      <c r="A442" s="75">
        <f t="shared" si="16"/>
        <v>11.097999999999946</v>
      </c>
      <c r="B442" s="211" t="s">
        <v>111</v>
      </c>
      <c r="C442" s="211"/>
      <c r="D442" s="46">
        <v>102</v>
      </c>
      <c r="E442" s="46">
        <v>214</v>
      </c>
      <c r="F442" s="42" t="s">
        <v>384</v>
      </c>
      <c r="G442" s="201"/>
      <c r="H442" s="125"/>
      <c r="I442" s="125"/>
    </row>
    <row r="443" spans="1:13" s="133" customFormat="1" ht="30" x14ac:dyDescent="0.25">
      <c r="A443" s="75">
        <f t="shared" si="16"/>
        <v>11.098999999999945</v>
      </c>
      <c r="B443" s="211" t="s">
        <v>750</v>
      </c>
      <c r="C443" s="211"/>
      <c r="D443" s="46">
        <v>121</v>
      </c>
      <c r="E443" s="46">
        <v>214</v>
      </c>
      <c r="F443" s="42" t="s">
        <v>384</v>
      </c>
      <c r="G443" s="201"/>
      <c r="H443" s="216"/>
    </row>
    <row r="444" spans="1:13" s="126" customFormat="1" ht="15" x14ac:dyDescent="0.25">
      <c r="A444" s="75">
        <f t="shared" si="16"/>
        <v>11.099999999999945</v>
      </c>
      <c r="B444" s="211" t="s">
        <v>920</v>
      </c>
      <c r="C444" s="67"/>
      <c r="D444" s="46">
        <v>145</v>
      </c>
      <c r="E444" s="46">
        <v>145</v>
      </c>
      <c r="F444" s="42" t="s">
        <v>384</v>
      </c>
      <c r="G444" s="201"/>
      <c r="H444" s="125"/>
      <c r="I444" s="125"/>
    </row>
    <row r="445" spans="1:13" s="133" customFormat="1" ht="15" x14ac:dyDescent="0.25">
      <c r="A445" s="75">
        <f t="shared" si="16"/>
        <v>11.100999999999944</v>
      </c>
      <c r="B445" s="102" t="s">
        <v>893</v>
      </c>
      <c r="C445" s="242"/>
      <c r="D445" s="105">
        <v>191</v>
      </c>
      <c r="E445" s="46" t="s">
        <v>58</v>
      </c>
      <c r="F445" s="42" t="s">
        <v>384</v>
      </c>
      <c r="G445" s="152"/>
      <c r="H445" s="212"/>
    </row>
    <row r="446" spans="1:13" s="133" customFormat="1" ht="15" x14ac:dyDescent="0.25">
      <c r="A446" s="75">
        <f t="shared" si="16"/>
        <v>11.101999999999943</v>
      </c>
      <c r="B446" s="211" t="s">
        <v>751</v>
      </c>
      <c r="C446" s="211"/>
      <c r="D446" s="46">
        <v>75</v>
      </c>
      <c r="E446" s="46" t="s">
        <v>58</v>
      </c>
      <c r="F446" s="42" t="s">
        <v>384</v>
      </c>
      <c r="G446" s="201"/>
      <c r="H446" s="215"/>
    </row>
    <row r="447" spans="1:13" s="133" customFormat="1" ht="15" x14ac:dyDescent="0.25">
      <c r="A447" s="75"/>
      <c r="B447" s="211"/>
      <c r="C447" s="211"/>
      <c r="D447" s="105"/>
      <c r="E447" s="105"/>
      <c r="F447" s="46"/>
      <c r="G447" s="201"/>
      <c r="H447" s="215"/>
    </row>
    <row r="448" spans="1:13" s="126" customFormat="1" ht="30" x14ac:dyDescent="0.25">
      <c r="A448" s="75"/>
      <c r="B448" s="211" t="s">
        <v>59</v>
      </c>
      <c r="C448" s="211"/>
      <c r="D448" s="105"/>
      <c r="E448" s="105"/>
      <c r="F448" s="46"/>
      <c r="G448" s="201"/>
      <c r="H448" s="125"/>
      <c r="I448" s="125"/>
    </row>
    <row r="449" spans="1:9" s="133" customFormat="1" ht="15" x14ac:dyDescent="0.25">
      <c r="A449" s="75">
        <f>A446+0.001</f>
        <v>11.102999999999943</v>
      </c>
      <c r="B449" s="211" t="s">
        <v>122</v>
      </c>
      <c r="C449" s="211"/>
      <c r="D449" s="105">
        <v>29.166666666666668</v>
      </c>
      <c r="E449" s="105">
        <v>35</v>
      </c>
      <c r="F449" s="42" t="s">
        <v>385</v>
      </c>
      <c r="G449" s="201"/>
      <c r="H449" s="8"/>
    </row>
    <row r="450" spans="1:9" s="133" customFormat="1" ht="15" x14ac:dyDescent="0.25">
      <c r="A450" s="75">
        <f t="shared" ref="A450:A462" si="17">+A449+0.001</f>
        <v>11.103999999999942</v>
      </c>
      <c r="B450" s="211" t="s">
        <v>123</v>
      </c>
      <c r="C450" s="211"/>
      <c r="D450" s="105">
        <v>70</v>
      </c>
      <c r="E450" s="105">
        <v>70</v>
      </c>
      <c r="F450" s="42" t="s">
        <v>385</v>
      </c>
      <c r="G450" s="201"/>
    </row>
    <row r="451" spans="1:9" s="133" customFormat="1" ht="15" x14ac:dyDescent="0.25">
      <c r="A451" s="75">
        <f t="shared" si="17"/>
        <v>11.104999999999942</v>
      </c>
      <c r="B451" s="211" t="s">
        <v>124</v>
      </c>
      <c r="C451" s="211"/>
      <c r="D451" s="105">
        <v>90</v>
      </c>
      <c r="E451" s="105">
        <v>90</v>
      </c>
      <c r="F451" s="42" t="s">
        <v>385</v>
      </c>
      <c r="G451" s="201"/>
    </row>
    <row r="452" spans="1:9" s="133" customFormat="1" ht="15" x14ac:dyDescent="0.25">
      <c r="A452" s="75">
        <f t="shared" si="17"/>
        <v>11.105999999999941</v>
      </c>
      <c r="B452" s="211" t="s">
        <v>914</v>
      </c>
      <c r="C452" s="211"/>
      <c r="D452" s="105">
        <v>125</v>
      </c>
      <c r="E452" s="105">
        <v>125</v>
      </c>
      <c r="F452" s="42" t="s">
        <v>385</v>
      </c>
      <c r="G452" s="201"/>
    </row>
    <row r="453" spans="1:9" s="133" customFormat="1" ht="15" x14ac:dyDescent="0.25">
      <c r="A453" s="75"/>
      <c r="B453" s="211"/>
      <c r="C453" s="211"/>
      <c r="D453" s="105"/>
      <c r="E453" s="105"/>
      <c r="F453" s="46"/>
      <c r="G453" s="201"/>
    </row>
    <row r="454" spans="1:9" s="2" customFormat="1" ht="15" x14ac:dyDescent="0.25">
      <c r="A454" s="75"/>
      <c r="B454" s="281" t="s">
        <v>675</v>
      </c>
      <c r="C454" s="281"/>
      <c r="D454" s="105"/>
      <c r="E454" s="105"/>
      <c r="F454" s="44"/>
      <c r="G454" s="217"/>
      <c r="H454" s="218"/>
      <c r="I454" s="218"/>
    </row>
    <row r="455" spans="1:9" s="126" customFormat="1" ht="30" x14ac:dyDescent="0.25">
      <c r="A455" s="75">
        <f>A452+0.001</f>
        <v>11.106999999999941</v>
      </c>
      <c r="B455" s="102" t="s">
        <v>85</v>
      </c>
      <c r="C455" s="102"/>
      <c r="D455" s="46">
        <v>35</v>
      </c>
      <c r="E455" s="46">
        <v>36</v>
      </c>
      <c r="F455" s="188" t="s">
        <v>384</v>
      </c>
      <c r="G455" s="152"/>
      <c r="H455" s="125"/>
      <c r="I455" s="125"/>
    </row>
    <row r="456" spans="1:9" s="126" customFormat="1" ht="15" x14ac:dyDescent="0.25">
      <c r="A456" s="75">
        <f t="shared" si="17"/>
        <v>11.10799999999994</v>
      </c>
      <c r="B456" s="102" t="s">
        <v>86</v>
      </c>
      <c r="C456" s="102"/>
      <c r="D456" s="46">
        <v>50</v>
      </c>
      <c r="E456" s="46">
        <v>50</v>
      </c>
      <c r="F456" s="188" t="s">
        <v>384</v>
      </c>
      <c r="G456" s="152"/>
      <c r="H456" s="125"/>
      <c r="I456" s="125"/>
    </row>
    <row r="457" spans="1:9" s="126" customFormat="1" ht="15" x14ac:dyDescent="0.2">
      <c r="A457" s="75">
        <f t="shared" si="17"/>
        <v>11.10899999999994</v>
      </c>
      <c r="B457" s="102" t="s">
        <v>87</v>
      </c>
      <c r="C457" s="102"/>
      <c r="D457" s="105">
        <v>19.166666666666668</v>
      </c>
      <c r="E457" s="105">
        <v>23</v>
      </c>
      <c r="F457" s="188" t="s">
        <v>385</v>
      </c>
      <c r="G457" s="152"/>
      <c r="H457" s="8"/>
      <c r="I457" s="125"/>
    </row>
    <row r="458" spans="1:9" s="126" customFormat="1" ht="15" x14ac:dyDescent="0.2">
      <c r="A458" s="75">
        <f t="shared" si="17"/>
        <v>11.109999999999939</v>
      </c>
      <c r="B458" s="102" t="s">
        <v>88</v>
      </c>
      <c r="C458" s="244"/>
      <c r="D458" s="105">
        <v>13.333333333333334</v>
      </c>
      <c r="E458" s="105">
        <v>16</v>
      </c>
      <c r="F458" s="188" t="s">
        <v>385</v>
      </c>
      <c r="G458" s="152"/>
      <c r="H458" s="8"/>
      <c r="I458" s="125"/>
    </row>
    <row r="459" spans="1:9" s="126" customFormat="1" ht="15" x14ac:dyDescent="0.25">
      <c r="A459" s="75">
        <f t="shared" si="17"/>
        <v>11.110999999999938</v>
      </c>
      <c r="B459" s="211" t="s">
        <v>89</v>
      </c>
      <c r="C459" s="67"/>
      <c r="D459" s="105">
        <v>23.333333333333336</v>
      </c>
      <c r="E459" s="105">
        <v>31</v>
      </c>
      <c r="F459" s="42" t="s">
        <v>385</v>
      </c>
      <c r="G459" s="201"/>
      <c r="H459" s="8"/>
      <c r="I459" s="125"/>
    </row>
    <row r="460" spans="1:9" s="126" customFormat="1" ht="15" x14ac:dyDescent="0.25">
      <c r="A460" s="75">
        <f t="shared" si="17"/>
        <v>11.111999999999938</v>
      </c>
      <c r="B460" s="211" t="s">
        <v>90</v>
      </c>
      <c r="C460" s="67"/>
      <c r="D460" s="105">
        <v>30</v>
      </c>
      <c r="E460" s="105">
        <v>40</v>
      </c>
      <c r="F460" s="42" t="s">
        <v>385</v>
      </c>
      <c r="G460" s="201"/>
      <c r="H460" s="8"/>
      <c r="I460" s="125"/>
    </row>
    <row r="461" spans="1:9" s="126" customFormat="1" ht="15" x14ac:dyDescent="0.25">
      <c r="A461" s="75">
        <f t="shared" si="17"/>
        <v>11.112999999999937</v>
      </c>
      <c r="B461" s="211" t="s">
        <v>91</v>
      </c>
      <c r="C461" s="67"/>
      <c r="D461" s="105">
        <v>40.833333333333336</v>
      </c>
      <c r="E461" s="105">
        <v>60</v>
      </c>
      <c r="F461" s="42" t="s">
        <v>385</v>
      </c>
      <c r="G461" s="201"/>
      <c r="H461" s="8"/>
      <c r="I461" s="125"/>
    </row>
    <row r="462" spans="1:9" s="126" customFormat="1" ht="15" x14ac:dyDescent="0.25">
      <c r="A462" s="75">
        <f t="shared" si="17"/>
        <v>11.113999999999937</v>
      </c>
      <c r="B462" s="211" t="s">
        <v>92</v>
      </c>
      <c r="C462" s="67"/>
      <c r="D462" s="105">
        <v>30</v>
      </c>
      <c r="E462" s="105">
        <v>40</v>
      </c>
      <c r="F462" s="42" t="s">
        <v>385</v>
      </c>
      <c r="G462" s="201"/>
      <c r="H462" s="8"/>
      <c r="I462" s="125"/>
    </row>
    <row r="463" spans="1:9" s="126" customFormat="1" ht="15" x14ac:dyDescent="0.25">
      <c r="A463" s="75"/>
      <c r="B463" s="211" t="s">
        <v>93</v>
      </c>
      <c r="C463" s="211"/>
      <c r="D463" s="46"/>
      <c r="E463" s="46"/>
      <c r="F463" s="46"/>
      <c r="G463" s="201"/>
      <c r="H463" s="125"/>
      <c r="I463" s="125"/>
    </row>
    <row r="464" spans="1:9" s="1" customFormat="1" ht="15" x14ac:dyDescent="0.25">
      <c r="A464" s="103"/>
      <c r="B464" s="282"/>
      <c r="C464" s="282"/>
      <c r="D464" s="47"/>
      <c r="E464" s="47"/>
      <c r="F464" s="48"/>
      <c r="G464" s="54"/>
      <c r="H464" s="6"/>
    </row>
    <row r="465" spans="1:8" s="1" customFormat="1" ht="15" x14ac:dyDescent="0.25">
      <c r="A465" s="108"/>
      <c r="B465" s="67"/>
      <c r="C465" s="283"/>
      <c r="D465" s="46"/>
      <c r="E465" s="46"/>
      <c r="F465" s="42"/>
      <c r="G465" s="54"/>
      <c r="H465" s="6"/>
    </row>
    <row r="466" spans="1:8" s="2" customFormat="1" ht="15" x14ac:dyDescent="0.25">
      <c r="A466" s="107">
        <v>12</v>
      </c>
      <c r="B466" s="71" t="s">
        <v>94</v>
      </c>
      <c r="C466" s="284"/>
      <c r="D466" s="44"/>
      <c r="E466" s="44"/>
      <c r="F466" s="45"/>
      <c r="G466" s="55"/>
      <c r="H466" s="7"/>
    </row>
    <row r="467" spans="1:8" s="1" customFormat="1" ht="15" x14ac:dyDescent="0.25">
      <c r="A467" s="75"/>
      <c r="B467" s="67" t="s">
        <v>95</v>
      </c>
      <c r="C467" s="283"/>
      <c r="D467" s="46"/>
      <c r="E467" s="46"/>
      <c r="F467" s="42"/>
      <c r="G467" s="54"/>
      <c r="H467" s="6"/>
    </row>
    <row r="468" spans="1:8" s="1" customFormat="1" ht="15" x14ac:dyDescent="0.25">
      <c r="A468" s="75">
        <v>12.000999999999999</v>
      </c>
      <c r="B468" s="67" t="s">
        <v>96</v>
      </c>
      <c r="C468" s="283"/>
      <c r="D468" s="46" t="s">
        <v>448</v>
      </c>
      <c r="E468" s="46" t="s">
        <v>448</v>
      </c>
      <c r="F468" s="42" t="s">
        <v>383</v>
      </c>
      <c r="G468" s="54"/>
      <c r="H468" s="6"/>
    </row>
    <row r="469" spans="1:8" s="1" customFormat="1" ht="15" x14ac:dyDescent="0.25">
      <c r="A469" s="75">
        <v>12.001999999999999</v>
      </c>
      <c r="B469" s="67" t="s">
        <v>97</v>
      </c>
      <c r="C469" s="283"/>
      <c r="D469" s="46" t="s">
        <v>448</v>
      </c>
      <c r="E469" s="46" t="s">
        <v>448</v>
      </c>
      <c r="F469" s="42" t="s">
        <v>383</v>
      </c>
      <c r="G469" s="54"/>
      <c r="H469" s="6"/>
    </row>
    <row r="470" spans="1:8" s="1" customFormat="1" ht="15" x14ac:dyDescent="0.25">
      <c r="A470" s="75"/>
      <c r="B470" s="67" t="s">
        <v>98</v>
      </c>
      <c r="C470" s="283"/>
      <c r="D470" s="46"/>
      <c r="E470" s="46"/>
      <c r="F470" s="42"/>
      <c r="G470" s="54"/>
      <c r="H470" s="6"/>
    </row>
    <row r="471" spans="1:8" s="1" customFormat="1" ht="15" x14ac:dyDescent="0.25">
      <c r="A471" s="75"/>
      <c r="B471" s="67" t="s">
        <v>99</v>
      </c>
      <c r="C471" s="283"/>
      <c r="D471" s="46"/>
      <c r="E471" s="46"/>
      <c r="F471" s="42"/>
      <c r="G471" s="54"/>
      <c r="H471" s="6"/>
    </row>
    <row r="472" spans="1:8" s="1" customFormat="1" ht="15" x14ac:dyDescent="0.25">
      <c r="A472" s="75"/>
      <c r="B472" s="67" t="s">
        <v>100</v>
      </c>
      <c r="C472" s="283"/>
      <c r="D472" s="46"/>
      <c r="E472" s="46"/>
      <c r="F472" s="42" t="s">
        <v>383</v>
      </c>
      <c r="G472" s="54"/>
      <c r="H472" s="6"/>
    </row>
    <row r="473" spans="1:8" s="1" customFormat="1" ht="15" x14ac:dyDescent="0.25">
      <c r="A473" s="75"/>
      <c r="B473" s="67" t="s">
        <v>101</v>
      </c>
      <c r="C473" s="283"/>
      <c r="D473" s="46"/>
      <c r="E473" s="46"/>
      <c r="F473" s="42"/>
      <c r="G473" s="54"/>
      <c r="H473" s="6"/>
    </row>
    <row r="474" spans="1:8" s="1" customFormat="1" ht="15" x14ac:dyDescent="0.25">
      <c r="A474" s="75">
        <v>12.002999999999998</v>
      </c>
      <c r="B474" s="67" t="s">
        <v>102</v>
      </c>
      <c r="C474" s="283"/>
      <c r="D474" s="46">
        <v>20</v>
      </c>
      <c r="E474" s="46">
        <v>20</v>
      </c>
      <c r="F474" s="42" t="s">
        <v>383</v>
      </c>
      <c r="G474" s="5"/>
      <c r="H474" s="6"/>
    </row>
    <row r="475" spans="1:8" s="1" customFormat="1" ht="15" x14ac:dyDescent="0.25">
      <c r="A475" s="75">
        <v>12.003999999999998</v>
      </c>
      <c r="B475" s="67" t="s">
        <v>103</v>
      </c>
      <c r="C475" s="283"/>
      <c r="D475" s="46">
        <v>23</v>
      </c>
      <c r="E475" s="46">
        <v>23</v>
      </c>
      <c r="F475" s="42" t="s">
        <v>383</v>
      </c>
      <c r="G475" s="5"/>
      <c r="H475" s="6"/>
    </row>
    <row r="476" spans="1:8" s="1" customFormat="1" ht="15" x14ac:dyDescent="0.25">
      <c r="A476" s="75"/>
      <c r="B476" s="67" t="s">
        <v>98</v>
      </c>
      <c r="C476" s="283"/>
      <c r="D476" s="46"/>
      <c r="E476" s="46"/>
      <c r="F476" s="42"/>
      <c r="G476" s="54"/>
      <c r="H476" s="6"/>
    </row>
    <row r="477" spans="1:8" s="1" customFormat="1" ht="15" x14ac:dyDescent="0.25">
      <c r="A477" s="75"/>
      <c r="B477" s="67"/>
      <c r="C477" s="283"/>
      <c r="D477" s="46"/>
      <c r="E477" s="46"/>
      <c r="F477" s="42"/>
      <c r="G477" s="54"/>
      <c r="H477" s="6"/>
    </row>
    <row r="478" spans="1:8" s="1" customFormat="1" ht="15" x14ac:dyDescent="0.2">
      <c r="A478" s="75">
        <v>12.004999999999997</v>
      </c>
      <c r="B478" s="244" t="s">
        <v>125</v>
      </c>
      <c r="C478" s="285"/>
      <c r="D478" s="105" t="s">
        <v>448</v>
      </c>
      <c r="E478" s="105" t="s">
        <v>448</v>
      </c>
      <c r="F478" s="219" t="s">
        <v>383</v>
      </c>
      <c r="G478" s="54"/>
      <c r="H478" s="6"/>
    </row>
    <row r="479" spans="1:8" s="1" customFormat="1" ht="15" x14ac:dyDescent="0.25">
      <c r="A479" s="115"/>
      <c r="B479" s="239"/>
      <c r="C479" s="286"/>
      <c r="D479" s="47"/>
      <c r="E479" s="47"/>
      <c r="F479" s="48"/>
      <c r="G479" s="54"/>
      <c r="H479" s="6"/>
    </row>
    <row r="480" spans="1:8" s="1" customFormat="1" ht="15" x14ac:dyDescent="0.25">
      <c r="A480" s="116"/>
      <c r="B480" s="262"/>
      <c r="C480" s="287"/>
      <c r="D480" s="46"/>
      <c r="E480" s="46"/>
      <c r="F480" s="42"/>
      <c r="G480" s="54"/>
      <c r="H480" s="6"/>
    </row>
    <row r="481" spans="1:12" ht="15" x14ac:dyDescent="0.25">
      <c r="A481" s="63">
        <v>13</v>
      </c>
      <c r="B481" s="49" t="s">
        <v>126</v>
      </c>
      <c r="C481" s="49"/>
      <c r="D481" s="220"/>
      <c r="E481" s="220"/>
      <c r="F481" s="71"/>
      <c r="G481" s="159"/>
      <c r="H481" s="159"/>
    </row>
    <row r="482" spans="1:12" ht="15" x14ac:dyDescent="0.25">
      <c r="A482" s="63"/>
      <c r="B482" s="50" t="s">
        <v>742</v>
      </c>
      <c r="C482" s="221"/>
      <c r="D482" s="37">
        <v>19.5</v>
      </c>
      <c r="E482" s="37">
        <v>20</v>
      </c>
      <c r="F482" s="71"/>
      <c r="G482" s="159"/>
      <c r="H482" s="159"/>
    </row>
    <row r="483" spans="1:12" ht="15" x14ac:dyDescent="0.25">
      <c r="A483" s="63"/>
      <c r="B483" s="50" t="s">
        <v>743</v>
      </c>
      <c r="C483" s="221"/>
      <c r="D483" s="37">
        <v>16.989999999999998</v>
      </c>
      <c r="E483" s="37">
        <v>17.5</v>
      </c>
      <c r="F483" s="71"/>
      <c r="G483" s="159"/>
      <c r="H483" s="159"/>
    </row>
    <row r="484" spans="1:12" ht="15" x14ac:dyDescent="0.2">
      <c r="A484" s="128">
        <v>13.000999999999999</v>
      </c>
      <c r="B484" s="57" t="s">
        <v>730</v>
      </c>
      <c r="C484" s="57"/>
      <c r="D484" s="150" t="s">
        <v>729</v>
      </c>
      <c r="E484" s="150" t="s">
        <v>729</v>
      </c>
      <c r="F484" s="61" t="s">
        <v>385</v>
      </c>
      <c r="G484" s="159"/>
      <c r="H484" s="159"/>
    </row>
    <row r="485" spans="1:12" ht="15" x14ac:dyDescent="0.2">
      <c r="A485" s="128">
        <f>A484+0.001</f>
        <v>13.001999999999999</v>
      </c>
      <c r="B485" s="57" t="s">
        <v>731</v>
      </c>
      <c r="C485" s="57"/>
      <c r="D485" s="150" t="s">
        <v>771</v>
      </c>
      <c r="E485" s="150" t="s">
        <v>771</v>
      </c>
      <c r="F485" s="61" t="s">
        <v>385</v>
      </c>
      <c r="G485" s="159"/>
      <c r="H485" s="159"/>
    </row>
    <row r="486" spans="1:12" ht="15" x14ac:dyDescent="0.2">
      <c r="A486" s="128">
        <f t="shared" ref="A486:A489" si="18">A485+0.001</f>
        <v>13.002999999999998</v>
      </c>
      <c r="B486" s="57" t="s">
        <v>732</v>
      </c>
      <c r="C486" s="57"/>
      <c r="D486" s="150" t="s">
        <v>771</v>
      </c>
      <c r="E486" s="150" t="s">
        <v>771</v>
      </c>
      <c r="F486" s="61" t="s">
        <v>385</v>
      </c>
      <c r="G486" s="159"/>
      <c r="H486" s="159"/>
    </row>
    <row r="487" spans="1:12" ht="15" x14ac:dyDescent="0.25">
      <c r="A487" s="128">
        <f t="shared" si="18"/>
        <v>13.003999999999998</v>
      </c>
      <c r="B487" s="57" t="s">
        <v>733</v>
      </c>
      <c r="C487" s="57"/>
      <c r="D487" s="46">
        <v>160</v>
      </c>
      <c r="E487" s="46">
        <v>165</v>
      </c>
      <c r="F487" s="61" t="s">
        <v>385</v>
      </c>
      <c r="G487" s="159"/>
      <c r="H487" s="159"/>
    </row>
    <row r="488" spans="1:12" ht="30" x14ac:dyDescent="0.2">
      <c r="A488" s="128">
        <f t="shared" si="18"/>
        <v>13.004999999999997</v>
      </c>
      <c r="B488" s="57" t="s">
        <v>734</v>
      </c>
      <c r="C488" s="57"/>
      <c r="D488" s="222" t="s">
        <v>735</v>
      </c>
      <c r="E488" s="222" t="s">
        <v>735</v>
      </c>
      <c r="F488" s="61" t="s">
        <v>385</v>
      </c>
      <c r="G488" s="159"/>
      <c r="H488" s="159"/>
    </row>
    <row r="489" spans="1:12" ht="45" x14ac:dyDescent="0.2">
      <c r="A489" s="128">
        <f t="shared" si="18"/>
        <v>13.005999999999997</v>
      </c>
      <c r="B489" s="223" t="s">
        <v>736</v>
      </c>
      <c r="C489" s="223"/>
      <c r="D489" s="224" t="s">
        <v>737</v>
      </c>
      <c r="E489" s="224" t="s">
        <v>737</v>
      </c>
      <c r="F489" s="225" t="s">
        <v>385</v>
      </c>
      <c r="G489" s="159"/>
      <c r="H489" s="159"/>
    </row>
    <row r="490" spans="1:12" ht="15" x14ac:dyDescent="0.2">
      <c r="A490" s="128"/>
      <c r="B490" s="57"/>
      <c r="C490" s="57"/>
      <c r="D490" s="222"/>
      <c r="E490" s="222"/>
      <c r="F490" s="61"/>
      <c r="G490" s="159"/>
      <c r="H490" s="159"/>
    </row>
    <row r="491" spans="1:12" s="2" customFormat="1" ht="15" x14ac:dyDescent="0.25">
      <c r="A491" s="63">
        <v>1514</v>
      </c>
      <c r="B491" s="49" t="s">
        <v>127</v>
      </c>
      <c r="C491" s="226"/>
      <c r="D491" s="220"/>
      <c r="E491" s="220"/>
      <c r="F491" s="35"/>
      <c r="G491" s="55"/>
      <c r="H491" s="7"/>
    </row>
    <row r="492" spans="1:12" s="1" customFormat="1" ht="15" x14ac:dyDescent="0.25">
      <c r="A492" s="128">
        <v>14.000999999999999</v>
      </c>
      <c r="B492" s="57" t="s">
        <v>663</v>
      </c>
      <c r="C492" s="50" t="s">
        <v>664</v>
      </c>
      <c r="D492" s="129">
        <v>107</v>
      </c>
      <c r="E492" s="129">
        <v>110</v>
      </c>
      <c r="F492" s="61" t="s">
        <v>385</v>
      </c>
      <c r="G492" s="54"/>
      <c r="H492" s="6"/>
    </row>
    <row r="493" spans="1:12" s="1" customFormat="1" ht="15" x14ac:dyDescent="0.2">
      <c r="A493" s="128"/>
      <c r="B493" s="57"/>
      <c r="C493" s="57" t="s">
        <v>665</v>
      </c>
      <c r="D493" s="129">
        <v>107</v>
      </c>
      <c r="E493" s="129">
        <v>110</v>
      </c>
      <c r="F493" s="61" t="s">
        <v>385</v>
      </c>
      <c r="G493" s="54"/>
      <c r="H493" s="6"/>
    </row>
    <row r="494" spans="1:12" s="1" customFormat="1" ht="45" x14ac:dyDescent="0.2">
      <c r="A494" s="128"/>
      <c r="B494" s="57"/>
      <c r="C494" s="52" t="s">
        <v>666</v>
      </c>
      <c r="D494" s="129">
        <v>54</v>
      </c>
      <c r="E494" s="129"/>
      <c r="F494" s="61" t="s">
        <v>385</v>
      </c>
      <c r="G494" s="54"/>
      <c r="H494" s="6"/>
    </row>
    <row r="495" spans="1:12" s="1" customFormat="1" ht="15" x14ac:dyDescent="0.2">
      <c r="A495" s="128"/>
      <c r="B495" s="227"/>
      <c r="C495" s="227"/>
      <c r="D495" s="129"/>
      <c r="E495" s="129"/>
      <c r="F495" s="61"/>
      <c r="G495" s="54"/>
      <c r="H495" s="6"/>
    </row>
    <row r="496" spans="1:12" s="56" customFormat="1" ht="15" x14ac:dyDescent="0.2">
      <c r="A496" s="128">
        <v>14.002000000000001</v>
      </c>
      <c r="B496" s="57" t="s">
        <v>662</v>
      </c>
      <c r="C496" s="57"/>
      <c r="D496" s="150" t="s">
        <v>771</v>
      </c>
      <c r="E496" s="150" t="s">
        <v>771</v>
      </c>
      <c r="F496" s="61" t="s">
        <v>385</v>
      </c>
      <c r="G496" s="54"/>
      <c r="H496" s="6"/>
      <c r="I496" s="1"/>
      <c r="J496" s="1"/>
      <c r="K496" s="1"/>
      <c r="L496" s="1"/>
    </row>
    <row r="497" spans="1:12" s="56" customFormat="1" ht="45" x14ac:dyDescent="0.2">
      <c r="A497" s="128">
        <f>A496+0.001</f>
        <v>14.003</v>
      </c>
      <c r="B497" s="57" t="s">
        <v>738</v>
      </c>
      <c r="C497" s="57"/>
      <c r="D497" s="222" t="s">
        <v>739</v>
      </c>
      <c r="E497" s="222" t="s">
        <v>739</v>
      </c>
      <c r="F497" s="61" t="s">
        <v>385</v>
      </c>
      <c r="G497" s="54"/>
      <c r="H497" s="6"/>
      <c r="I497" s="1"/>
      <c r="J497" s="1"/>
      <c r="K497" s="1"/>
      <c r="L497" s="1"/>
    </row>
    <row r="498" spans="1:12" s="56" customFormat="1" ht="15" x14ac:dyDescent="0.25">
      <c r="A498" s="128"/>
      <c r="B498" s="49" t="s">
        <v>777</v>
      </c>
      <c r="C498" s="50"/>
      <c r="D498" s="37"/>
      <c r="E498" s="37"/>
      <c r="F498" s="127"/>
      <c r="G498" s="54"/>
      <c r="H498" s="6"/>
      <c r="I498" s="1"/>
      <c r="J498" s="1"/>
      <c r="K498" s="1"/>
      <c r="L498" s="1"/>
    </row>
    <row r="499" spans="1:12" s="56" customFormat="1" ht="15" x14ac:dyDescent="0.25">
      <c r="A499" s="128">
        <f>A497+0.001</f>
        <v>14.004</v>
      </c>
      <c r="B499" s="50" t="s">
        <v>778</v>
      </c>
      <c r="C499" s="50"/>
      <c r="D499" s="37">
        <v>70</v>
      </c>
      <c r="E499" s="37">
        <v>70</v>
      </c>
      <c r="F499" s="61" t="s">
        <v>385</v>
      </c>
      <c r="G499" s="54"/>
      <c r="H499" s="6"/>
      <c r="I499" s="1"/>
      <c r="J499" s="1"/>
      <c r="K499" s="1"/>
      <c r="L499" s="1"/>
    </row>
    <row r="500" spans="1:12" s="56" customFormat="1" ht="15" x14ac:dyDescent="0.25">
      <c r="A500" s="128">
        <f>A499+0.001</f>
        <v>14.004999999999999</v>
      </c>
      <c r="B500" s="50" t="s">
        <v>779</v>
      </c>
      <c r="C500" s="50"/>
      <c r="D500" s="37">
        <v>70</v>
      </c>
      <c r="E500" s="37">
        <v>70</v>
      </c>
      <c r="F500" s="61" t="s">
        <v>385</v>
      </c>
      <c r="G500" s="54"/>
      <c r="H500" s="6"/>
      <c r="I500" s="1"/>
      <c r="J500" s="1"/>
      <c r="K500" s="1"/>
      <c r="L500" s="1"/>
    </row>
    <row r="501" spans="1:12" s="56" customFormat="1" ht="15" x14ac:dyDescent="0.25">
      <c r="A501" s="128">
        <f>A500+0.001</f>
        <v>14.005999999999998</v>
      </c>
      <c r="B501" s="50" t="s">
        <v>780</v>
      </c>
      <c r="C501" s="50"/>
      <c r="D501" s="37">
        <v>25</v>
      </c>
      <c r="E501" s="37">
        <v>26</v>
      </c>
      <c r="F501" s="61" t="s">
        <v>385</v>
      </c>
      <c r="G501" s="54"/>
      <c r="H501" s="6"/>
      <c r="I501" s="1"/>
      <c r="J501" s="1"/>
      <c r="K501" s="1"/>
      <c r="L501" s="1"/>
    </row>
    <row r="502" spans="1:12" s="56" customFormat="1" ht="15" x14ac:dyDescent="0.25">
      <c r="A502" s="128">
        <f>A501+0.001</f>
        <v>14.006999999999998</v>
      </c>
      <c r="B502" s="50" t="s">
        <v>781</v>
      </c>
      <c r="C502" s="50"/>
      <c r="D502" s="37">
        <v>20</v>
      </c>
      <c r="E502" s="37">
        <v>21</v>
      </c>
      <c r="F502" s="61" t="s">
        <v>385</v>
      </c>
      <c r="G502" s="54"/>
      <c r="H502" s="6"/>
      <c r="I502" s="1"/>
      <c r="J502" s="1"/>
      <c r="K502" s="1"/>
      <c r="L502" s="1"/>
    </row>
    <row r="503" spans="1:12" s="1" customFormat="1" ht="15" x14ac:dyDescent="0.25">
      <c r="A503" s="114"/>
      <c r="B503" s="51"/>
      <c r="C503" s="51"/>
      <c r="D503" s="38"/>
      <c r="E503" s="38"/>
      <c r="F503" s="39"/>
      <c r="G503" s="54"/>
      <c r="H503" s="6"/>
    </row>
    <row r="504" spans="1:12" s="1" customFormat="1" ht="15" x14ac:dyDescent="0.25">
      <c r="A504" s="113"/>
      <c r="B504" s="228"/>
      <c r="C504" s="228"/>
      <c r="D504" s="33"/>
      <c r="E504" s="33"/>
      <c r="F504" s="34"/>
      <c r="G504" s="54"/>
      <c r="H504" s="6"/>
    </row>
    <row r="505" spans="1:12" s="2" customFormat="1" ht="15" x14ac:dyDescent="0.25">
      <c r="A505" s="63">
        <v>16</v>
      </c>
      <c r="B505" s="49" t="s">
        <v>142</v>
      </c>
      <c r="C505" s="288"/>
      <c r="D505" s="36"/>
      <c r="E505" s="36"/>
      <c r="F505" s="35"/>
      <c r="G505" s="55"/>
      <c r="H505" s="7"/>
    </row>
    <row r="506" spans="1:12" s="1" customFormat="1" ht="15" x14ac:dyDescent="0.25">
      <c r="A506" s="128"/>
      <c r="B506" s="49" t="s">
        <v>805</v>
      </c>
      <c r="C506" s="289"/>
      <c r="D506" s="37"/>
      <c r="E506" s="37"/>
      <c r="F506" s="127"/>
      <c r="G506" s="54"/>
      <c r="H506" s="6"/>
    </row>
    <row r="507" spans="1:12" s="1" customFormat="1" ht="15" x14ac:dyDescent="0.25">
      <c r="A507" s="128">
        <v>16.001000000000001</v>
      </c>
      <c r="B507" s="50" t="s">
        <v>143</v>
      </c>
      <c r="C507" s="289"/>
      <c r="D507" s="37">
        <v>102</v>
      </c>
      <c r="E507" s="135"/>
      <c r="F507" s="127" t="s">
        <v>383</v>
      </c>
      <c r="G507" s="54"/>
      <c r="H507" s="6"/>
    </row>
    <row r="508" spans="1:12" s="1" customFormat="1" ht="15" x14ac:dyDescent="0.25">
      <c r="A508" s="128">
        <f>+A507+0.001</f>
        <v>16.002000000000002</v>
      </c>
      <c r="B508" s="50" t="s">
        <v>144</v>
      </c>
      <c r="C508" s="289"/>
      <c r="D508" s="37">
        <v>102</v>
      </c>
      <c r="E508" s="135"/>
      <c r="F508" s="127" t="s">
        <v>383</v>
      </c>
      <c r="G508" s="54"/>
      <c r="H508" s="6"/>
    </row>
    <row r="509" spans="1:12" s="1" customFormat="1" ht="15" x14ac:dyDescent="0.25">
      <c r="A509" s="128"/>
      <c r="B509" s="50"/>
      <c r="C509" s="289"/>
      <c r="D509" s="37"/>
      <c r="E509" s="135"/>
      <c r="F509" s="127"/>
      <c r="G509" s="54"/>
      <c r="H509" s="6"/>
    </row>
    <row r="510" spans="1:12" s="1" customFormat="1" ht="15" x14ac:dyDescent="0.25">
      <c r="A510" s="128">
        <f>+A508+0.001</f>
        <v>16.003000000000004</v>
      </c>
      <c r="B510" s="50" t="s">
        <v>574</v>
      </c>
      <c r="C510" s="289"/>
      <c r="D510" s="37">
        <v>16.5</v>
      </c>
      <c r="E510" s="135"/>
      <c r="F510" s="127" t="s">
        <v>383</v>
      </c>
      <c r="G510" s="54"/>
      <c r="H510" s="6"/>
    </row>
    <row r="511" spans="1:12" s="1" customFormat="1" ht="15" x14ac:dyDescent="0.25">
      <c r="A511" s="128">
        <f t="shared" ref="A511" si="19">+A510+0.001</f>
        <v>16.004000000000005</v>
      </c>
      <c r="B511" s="50" t="s">
        <v>711</v>
      </c>
      <c r="C511" s="289"/>
      <c r="D511" s="37">
        <v>50</v>
      </c>
      <c r="E511" s="135"/>
      <c r="F511" s="127" t="s">
        <v>383</v>
      </c>
      <c r="G511" s="54"/>
      <c r="H511" s="6"/>
    </row>
    <row r="512" spans="1:12" s="1" customFormat="1" ht="15" x14ac:dyDescent="0.25">
      <c r="A512" s="128"/>
      <c r="B512" s="50"/>
      <c r="C512" s="289"/>
      <c r="D512" s="37"/>
      <c r="E512" s="37"/>
      <c r="F512" s="127"/>
      <c r="G512" s="54"/>
      <c r="H512" s="6"/>
    </row>
    <row r="513" spans="1:8" s="2" customFormat="1" ht="15" x14ac:dyDescent="0.25">
      <c r="A513" s="128"/>
      <c r="B513" s="49" t="s">
        <v>578</v>
      </c>
      <c r="C513" s="288"/>
      <c r="D513" s="36"/>
      <c r="E513" s="36"/>
      <c r="F513" s="35"/>
      <c r="G513" s="55"/>
      <c r="H513" s="7"/>
    </row>
    <row r="514" spans="1:8" s="1" customFormat="1" ht="15" x14ac:dyDescent="0.25">
      <c r="A514" s="128">
        <f>+A511+0.001</f>
        <v>16.005000000000006</v>
      </c>
      <c r="B514" s="50" t="s">
        <v>105</v>
      </c>
      <c r="C514" s="289"/>
      <c r="D514" s="37">
        <v>140.25</v>
      </c>
      <c r="E514" s="37"/>
      <c r="F514" s="127" t="s">
        <v>383</v>
      </c>
      <c r="G514" s="54"/>
      <c r="H514" s="6"/>
    </row>
    <row r="515" spans="1:8" s="1" customFormat="1" ht="15" x14ac:dyDescent="0.25">
      <c r="A515" s="128">
        <f>+A514+0.001</f>
        <v>16.006000000000007</v>
      </c>
      <c r="B515" s="50" t="s">
        <v>106</v>
      </c>
      <c r="C515" s="289"/>
      <c r="D515" s="37">
        <v>112.2</v>
      </c>
      <c r="E515" s="37"/>
      <c r="F515" s="127" t="s">
        <v>383</v>
      </c>
      <c r="G515" s="54"/>
      <c r="H515" s="6"/>
    </row>
    <row r="516" spans="1:8" s="1" customFormat="1" ht="15" x14ac:dyDescent="0.25">
      <c r="A516" s="128">
        <f>+A515+0.001</f>
        <v>16.007000000000009</v>
      </c>
      <c r="B516" s="50" t="s">
        <v>107</v>
      </c>
      <c r="C516" s="289"/>
      <c r="D516" s="37">
        <v>196.35</v>
      </c>
      <c r="E516" s="37"/>
      <c r="F516" s="127" t="s">
        <v>383</v>
      </c>
      <c r="G516" s="54"/>
      <c r="H516" s="6"/>
    </row>
    <row r="517" spans="1:8" s="1" customFormat="1" ht="15" x14ac:dyDescent="0.25">
      <c r="A517" s="128">
        <f>+A516+0.001</f>
        <v>16.00800000000001</v>
      </c>
      <c r="B517" s="50" t="s">
        <v>108</v>
      </c>
      <c r="C517" s="289"/>
      <c r="D517" s="37">
        <v>145.86000000000001</v>
      </c>
      <c r="E517" s="37"/>
      <c r="F517" s="127" t="s">
        <v>383</v>
      </c>
      <c r="G517" s="54"/>
      <c r="H517" s="6"/>
    </row>
    <row r="518" spans="1:8" s="1" customFormat="1" ht="15" x14ac:dyDescent="0.25">
      <c r="A518" s="128">
        <f>+A517+0.001</f>
        <v>16.009000000000011</v>
      </c>
      <c r="B518" s="50" t="s">
        <v>579</v>
      </c>
      <c r="C518" s="289"/>
      <c r="D518" s="37">
        <v>241.23</v>
      </c>
      <c r="E518" s="37"/>
      <c r="F518" s="127" t="s">
        <v>383</v>
      </c>
      <c r="G518" s="54"/>
      <c r="H518" s="6"/>
    </row>
    <row r="519" spans="1:8" s="56" customFormat="1" ht="15" x14ac:dyDescent="0.25">
      <c r="A519" s="128">
        <f>+A518+0.001</f>
        <v>16.010000000000012</v>
      </c>
      <c r="B519" s="50" t="s">
        <v>580</v>
      </c>
      <c r="C519" s="289"/>
      <c r="D519" s="37">
        <v>179.52</v>
      </c>
      <c r="E519" s="37"/>
      <c r="F519" s="127" t="s">
        <v>383</v>
      </c>
      <c r="G519" s="54"/>
      <c r="H519" s="54"/>
    </row>
    <row r="520" spans="1:8" s="2" customFormat="1" ht="15" x14ac:dyDescent="0.25">
      <c r="A520" s="128"/>
      <c r="B520" s="49" t="s">
        <v>146</v>
      </c>
      <c r="C520" s="288"/>
      <c r="D520" s="36"/>
      <c r="E520" s="36"/>
      <c r="F520" s="35"/>
      <c r="G520" s="55"/>
      <c r="H520" s="7"/>
    </row>
    <row r="521" spans="1:8" s="1" customFormat="1" ht="15" x14ac:dyDescent="0.25">
      <c r="A521" s="128">
        <f>+A519+0.001</f>
        <v>16.011000000000013</v>
      </c>
      <c r="B521" s="50" t="s">
        <v>581</v>
      </c>
      <c r="C521" s="289"/>
      <c r="D521" s="37">
        <v>196.35</v>
      </c>
      <c r="E521" s="37"/>
      <c r="F521" s="127" t="s">
        <v>383</v>
      </c>
      <c r="G521" s="54"/>
      <c r="H521" s="6"/>
    </row>
    <row r="522" spans="1:8" s="1" customFormat="1" ht="15" x14ac:dyDescent="0.25">
      <c r="A522" s="128">
        <f>+A521+0.001</f>
        <v>16.012000000000015</v>
      </c>
      <c r="B522" s="50" t="s">
        <v>582</v>
      </c>
      <c r="C522" s="289"/>
      <c r="D522" s="37">
        <v>145.86000000000001</v>
      </c>
      <c r="E522" s="37"/>
      <c r="F522" s="127" t="s">
        <v>383</v>
      </c>
      <c r="G522" s="54"/>
      <c r="H522" s="6"/>
    </row>
    <row r="523" spans="1:8" s="2" customFormat="1" ht="15" x14ac:dyDescent="0.25">
      <c r="A523" s="111"/>
      <c r="B523" s="49" t="s">
        <v>129</v>
      </c>
      <c r="C523" s="288"/>
      <c r="D523" s="36"/>
      <c r="E523" s="36"/>
      <c r="F523" s="35"/>
      <c r="G523" s="55"/>
      <c r="H523" s="7"/>
    </row>
    <row r="524" spans="1:8" s="2" customFormat="1" ht="15" x14ac:dyDescent="0.25">
      <c r="A524" s="128">
        <f>A522+0.001</f>
        <v>16.013000000000016</v>
      </c>
      <c r="B524" s="50" t="s">
        <v>596</v>
      </c>
      <c r="C524" s="288"/>
      <c r="D524" s="37">
        <v>140.25</v>
      </c>
      <c r="E524" s="37"/>
      <c r="F524" s="127" t="s">
        <v>383</v>
      </c>
      <c r="G524" s="55"/>
      <c r="H524" s="7"/>
    </row>
    <row r="525" spans="1:8" s="2" customFormat="1" ht="15" x14ac:dyDescent="0.25">
      <c r="A525" s="128">
        <f>A524+0.001</f>
        <v>16.014000000000017</v>
      </c>
      <c r="B525" s="50" t="s">
        <v>597</v>
      </c>
      <c r="C525" s="288"/>
      <c r="D525" s="37">
        <v>112.2</v>
      </c>
      <c r="E525" s="37"/>
      <c r="F525" s="127" t="s">
        <v>383</v>
      </c>
      <c r="G525" s="55"/>
      <c r="H525" s="7"/>
    </row>
    <row r="526" spans="1:8" s="1" customFormat="1" ht="15" x14ac:dyDescent="0.25">
      <c r="A526" s="128">
        <f t="shared" ref="A526:A529" si="20">A525+0.001</f>
        <v>16.015000000000018</v>
      </c>
      <c r="B526" s="50" t="s">
        <v>598</v>
      </c>
      <c r="C526" s="289"/>
      <c r="D526" s="37">
        <v>196.35</v>
      </c>
      <c r="E526" s="37"/>
      <c r="F526" s="127" t="s">
        <v>383</v>
      </c>
      <c r="G526" s="54"/>
      <c r="H526" s="6"/>
    </row>
    <row r="527" spans="1:8" s="1" customFormat="1" ht="15" x14ac:dyDescent="0.25">
      <c r="A527" s="128">
        <f t="shared" si="20"/>
        <v>16.01600000000002</v>
      </c>
      <c r="B527" s="50" t="s">
        <v>599</v>
      </c>
      <c r="C527" s="289"/>
      <c r="D527" s="37">
        <v>145.86000000000001</v>
      </c>
      <c r="E527" s="37"/>
      <c r="F527" s="127" t="s">
        <v>383</v>
      </c>
      <c r="G527" s="54"/>
      <c r="H527" s="6"/>
    </row>
    <row r="528" spans="1:8" s="1" customFormat="1" ht="15" x14ac:dyDescent="0.25">
      <c r="A528" s="128">
        <f t="shared" si="20"/>
        <v>16.017000000000021</v>
      </c>
      <c r="B528" s="50" t="s">
        <v>600</v>
      </c>
      <c r="C528" s="289"/>
      <c r="D528" s="37">
        <v>207.57</v>
      </c>
      <c r="E528" s="37"/>
      <c r="F528" s="127" t="s">
        <v>383</v>
      </c>
      <c r="G528" s="54"/>
      <c r="H528" s="6"/>
    </row>
    <row r="529" spans="1:8" s="1" customFormat="1" ht="15" x14ac:dyDescent="0.25">
      <c r="A529" s="128">
        <f t="shared" si="20"/>
        <v>16.018000000000022</v>
      </c>
      <c r="B529" s="50" t="s">
        <v>601</v>
      </c>
      <c r="C529" s="289"/>
      <c r="D529" s="37">
        <v>179.52</v>
      </c>
      <c r="E529" s="37"/>
      <c r="F529" s="127" t="s">
        <v>383</v>
      </c>
      <c r="G529" s="54"/>
      <c r="H529" s="6"/>
    </row>
    <row r="530" spans="1:8" s="1" customFormat="1" ht="15" x14ac:dyDescent="0.25">
      <c r="A530" s="128"/>
      <c r="B530" s="50" t="s">
        <v>583</v>
      </c>
      <c r="C530" s="289"/>
      <c r="D530" s="37"/>
      <c r="E530" s="37"/>
      <c r="F530" s="127"/>
      <c r="G530" s="54"/>
      <c r="H530" s="6"/>
    </row>
    <row r="531" spans="1:8" s="1" customFormat="1" ht="15" x14ac:dyDescent="0.25">
      <c r="A531" s="128">
        <f>+A529+0.001</f>
        <v>16.019000000000023</v>
      </c>
      <c r="B531" s="50" t="s">
        <v>147</v>
      </c>
      <c r="C531" s="289"/>
      <c r="D531" s="37">
        <v>196.35</v>
      </c>
      <c r="E531" s="37"/>
      <c r="F531" s="127" t="s">
        <v>383</v>
      </c>
      <c r="G531" s="53"/>
      <c r="H531" s="6"/>
    </row>
    <row r="532" spans="1:8" s="1" customFormat="1" ht="15" x14ac:dyDescent="0.25">
      <c r="A532" s="128">
        <f t="shared" ref="A532" si="21">+A531+0.001</f>
        <v>16.020000000000024</v>
      </c>
      <c r="B532" s="50" t="s">
        <v>145</v>
      </c>
      <c r="C532" s="289"/>
      <c r="D532" s="37">
        <v>145.86000000000001</v>
      </c>
      <c r="E532" s="37"/>
      <c r="F532" s="127" t="s">
        <v>383</v>
      </c>
      <c r="G532" s="53"/>
      <c r="H532" s="6"/>
    </row>
    <row r="533" spans="1:8" s="1" customFormat="1" ht="15" x14ac:dyDescent="0.25">
      <c r="A533" s="128"/>
      <c r="B533" s="50"/>
      <c r="C533" s="289"/>
      <c r="D533" s="37"/>
      <c r="E533" s="37"/>
      <c r="F533" s="127"/>
      <c r="G533" s="53"/>
      <c r="H533" s="6"/>
    </row>
    <row r="534" spans="1:8" s="1" customFormat="1" ht="15" x14ac:dyDescent="0.25">
      <c r="A534" s="128">
        <f>+A532+0.001</f>
        <v>16.021000000000026</v>
      </c>
      <c r="B534" s="50" t="s">
        <v>573</v>
      </c>
      <c r="C534" s="289"/>
      <c r="D534" s="37">
        <v>16.5</v>
      </c>
      <c r="E534" s="37"/>
      <c r="F534" s="127" t="s">
        <v>383</v>
      </c>
      <c r="G534" s="54"/>
      <c r="H534" s="6"/>
    </row>
    <row r="535" spans="1:8" s="126" customFormat="1" ht="15" x14ac:dyDescent="0.25">
      <c r="A535" s="128">
        <f>+A534+0.001</f>
        <v>16.022000000000027</v>
      </c>
      <c r="B535" s="50" t="s">
        <v>712</v>
      </c>
      <c r="C535" s="289"/>
      <c r="D535" s="37">
        <v>50</v>
      </c>
      <c r="E535" s="37"/>
      <c r="F535" s="127" t="s">
        <v>383</v>
      </c>
      <c r="G535" s="136"/>
      <c r="H535" s="125"/>
    </row>
    <row r="536" spans="1:8" s="17" customFormat="1" ht="15" x14ac:dyDescent="0.25">
      <c r="A536" s="118"/>
      <c r="B536" s="28"/>
      <c r="C536" s="290"/>
      <c r="D536" s="14"/>
      <c r="E536" s="14"/>
      <c r="F536" s="15"/>
      <c r="G536" s="22"/>
      <c r="H536" s="16"/>
    </row>
    <row r="537" spans="1:8" s="2" customFormat="1" ht="15" x14ac:dyDescent="0.25">
      <c r="A537" s="128"/>
      <c r="B537" s="49" t="s">
        <v>148</v>
      </c>
      <c r="C537" s="288"/>
      <c r="D537" s="36"/>
      <c r="E537" s="36"/>
      <c r="F537" s="35"/>
      <c r="G537" s="55"/>
      <c r="H537" s="7"/>
    </row>
    <row r="538" spans="1:8" s="1" customFormat="1" ht="15" x14ac:dyDescent="0.25">
      <c r="A538" s="128">
        <f>+A535+0.001</f>
        <v>16.023000000000028</v>
      </c>
      <c r="B538" s="50" t="s">
        <v>149</v>
      </c>
      <c r="C538" s="289" t="s">
        <v>150</v>
      </c>
      <c r="D538" s="46">
        <v>2939</v>
      </c>
      <c r="E538" s="139">
        <v>2939</v>
      </c>
      <c r="F538" s="127" t="s">
        <v>383</v>
      </c>
      <c r="G538" s="53"/>
      <c r="H538" s="6"/>
    </row>
    <row r="539" spans="1:8" s="1" customFormat="1" ht="15" x14ac:dyDescent="0.25">
      <c r="A539" s="128">
        <f t="shared" ref="A539:A546" si="22">+A538+0.001</f>
        <v>16.024000000000029</v>
      </c>
      <c r="B539" s="50" t="s">
        <v>151</v>
      </c>
      <c r="C539" s="289" t="s">
        <v>150</v>
      </c>
      <c r="D539" s="46">
        <v>842</v>
      </c>
      <c r="E539" s="139">
        <v>842</v>
      </c>
      <c r="F539" s="127" t="s">
        <v>383</v>
      </c>
      <c r="G539" s="53"/>
      <c r="H539" s="6"/>
    </row>
    <row r="540" spans="1:8" s="1" customFormat="1" ht="15" x14ac:dyDescent="0.25">
      <c r="A540" s="128">
        <f t="shared" si="22"/>
        <v>16.025000000000031</v>
      </c>
      <c r="B540" s="50" t="s">
        <v>152</v>
      </c>
      <c r="C540" s="289" t="s">
        <v>150</v>
      </c>
      <c r="D540" s="46">
        <v>1472</v>
      </c>
      <c r="E540" s="139">
        <v>1472</v>
      </c>
      <c r="F540" s="127" t="s">
        <v>383</v>
      </c>
      <c r="G540" s="53"/>
      <c r="H540" s="6"/>
    </row>
    <row r="541" spans="1:8" s="1" customFormat="1" ht="15" x14ac:dyDescent="0.25">
      <c r="A541" s="128">
        <f t="shared" si="22"/>
        <v>16.026000000000032</v>
      </c>
      <c r="B541" s="50" t="s">
        <v>153</v>
      </c>
      <c r="C541" s="289" t="s">
        <v>150</v>
      </c>
      <c r="D541" s="46">
        <v>1008</v>
      </c>
      <c r="E541" s="139">
        <v>1008</v>
      </c>
      <c r="F541" s="127" t="s">
        <v>383</v>
      </c>
      <c r="G541" s="53"/>
      <c r="H541" s="6"/>
    </row>
    <row r="542" spans="1:8" s="1" customFormat="1" ht="15" x14ac:dyDescent="0.25">
      <c r="A542" s="128">
        <f t="shared" si="22"/>
        <v>16.027000000000033</v>
      </c>
      <c r="B542" s="50" t="s">
        <v>154</v>
      </c>
      <c r="C542" s="289" t="s">
        <v>150</v>
      </c>
      <c r="D542" s="46">
        <v>1008</v>
      </c>
      <c r="E542" s="139">
        <v>1008</v>
      </c>
      <c r="F542" s="127" t="s">
        <v>383</v>
      </c>
      <c r="G542" s="53"/>
      <c r="H542" s="6"/>
    </row>
    <row r="543" spans="1:8" s="1" customFormat="1" ht="15" x14ac:dyDescent="0.25">
      <c r="A543" s="128">
        <f t="shared" si="22"/>
        <v>16.028000000000034</v>
      </c>
      <c r="B543" s="50" t="s">
        <v>155</v>
      </c>
      <c r="C543" s="289" t="s">
        <v>150</v>
      </c>
      <c r="D543" s="46">
        <v>2939</v>
      </c>
      <c r="E543" s="139">
        <v>2939</v>
      </c>
      <c r="F543" s="127" t="s">
        <v>383</v>
      </c>
      <c r="G543" s="53"/>
      <c r="H543" s="6"/>
    </row>
    <row r="544" spans="1:8" s="1" customFormat="1" ht="15" x14ac:dyDescent="0.25">
      <c r="A544" s="128">
        <f t="shared" si="22"/>
        <v>16.029000000000035</v>
      </c>
      <c r="B544" s="50" t="s">
        <v>156</v>
      </c>
      <c r="C544" s="289" t="s">
        <v>150</v>
      </c>
      <c r="D544" s="46">
        <v>1008</v>
      </c>
      <c r="E544" s="139">
        <v>1008</v>
      </c>
      <c r="F544" s="127" t="s">
        <v>383</v>
      </c>
      <c r="G544" s="53"/>
      <c r="H544" s="6"/>
    </row>
    <row r="545" spans="1:8" s="1" customFormat="1" ht="15" x14ac:dyDescent="0.25">
      <c r="A545" s="128">
        <f t="shared" si="22"/>
        <v>16.030000000000037</v>
      </c>
      <c r="B545" s="50" t="s">
        <v>157</v>
      </c>
      <c r="C545" s="289" t="s">
        <v>150</v>
      </c>
      <c r="D545" s="46">
        <v>25</v>
      </c>
      <c r="E545" s="139">
        <v>25</v>
      </c>
      <c r="F545" s="127" t="s">
        <v>383</v>
      </c>
      <c r="G545" s="53"/>
      <c r="H545" s="6"/>
    </row>
    <row r="546" spans="1:8" s="1" customFormat="1" ht="15" x14ac:dyDescent="0.25">
      <c r="A546" s="128">
        <f t="shared" si="22"/>
        <v>16.031000000000038</v>
      </c>
      <c r="B546" s="50" t="s">
        <v>158</v>
      </c>
      <c r="C546" s="289" t="s">
        <v>150</v>
      </c>
      <c r="D546" s="46">
        <v>40</v>
      </c>
      <c r="E546" s="139">
        <v>40</v>
      </c>
      <c r="F546" s="127" t="s">
        <v>383</v>
      </c>
      <c r="G546" s="53"/>
      <c r="H546" s="6"/>
    </row>
    <row r="547" spans="1:8" s="1" customFormat="1" ht="15" x14ac:dyDescent="0.25">
      <c r="A547" s="128"/>
      <c r="B547" s="50"/>
      <c r="C547" s="289"/>
      <c r="D547" s="46"/>
      <c r="E547" s="139"/>
      <c r="F547" s="127"/>
      <c r="G547" s="54"/>
      <c r="H547" s="6"/>
    </row>
    <row r="548" spans="1:8" s="2" customFormat="1" ht="15" x14ac:dyDescent="0.25">
      <c r="A548" s="128"/>
      <c r="B548" s="49" t="s">
        <v>159</v>
      </c>
      <c r="C548" s="288"/>
      <c r="D548" s="44"/>
      <c r="E548" s="140"/>
      <c r="F548" s="35"/>
      <c r="G548" s="55"/>
      <c r="H548" s="7"/>
    </row>
    <row r="549" spans="1:8" s="1" customFormat="1" ht="15" x14ac:dyDescent="0.25">
      <c r="A549" s="128">
        <f>+A546+0.001</f>
        <v>16.032000000000039</v>
      </c>
      <c r="B549" s="50" t="s">
        <v>149</v>
      </c>
      <c r="C549" s="289" t="s">
        <v>150</v>
      </c>
      <c r="D549" s="46">
        <v>2522</v>
      </c>
      <c r="E549" s="139">
        <v>2522</v>
      </c>
      <c r="F549" s="127" t="s">
        <v>383</v>
      </c>
      <c r="G549" s="53"/>
      <c r="H549" s="6"/>
    </row>
    <row r="550" spans="1:8" s="1" customFormat="1" ht="15" x14ac:dyDescent="0.25">
      <c r="A550" s="128">
        <f t="shared" ref="A550:A557" si="23">+A549+0.001</f>
        <v>16.03300000000004</v>
      </c>
      <c r="B550" s="50" t="s">
        <v>151</v>
      </c>
      <c r="C550" s="289" t="s">
        <v>150</v>
      </c>
      <c r="D550" s="46">
        <v>504</v>
      </c>
      <c r="E550" s="139">
        <v>504</v>
      </c>
      <c r="F550" s="127" t="s">
        <v>383</v>
      </c>
      <c r="G550" s="53"/>
      <c r="H550" s="6"/>
    </row>
    <row r="551" spans="1:8" s="1" customFormat="1" ht="15" x14ac:dyDescent="0.25">
      <c r="A551" s="128">
        <f t="shared" si="23"/>
        <v>16.034000000000042</v>
      </c>
      <c r="B551" s="50" t="s">
        <v>152</v>
      </c>
      <c r="C551" s="289" t="s">
        <v>150</v>
      </c>
      <c r="D551" s="46">
        <v>1259</v>
      </c>
      <c r="E551" s="139">
        <v>1259</v>
      </c>
      <c r="F551" s="127" t="s">
        <v>383</v>
      </c>
      <c r="G551" s="53"/>
      <c r="H551" s="6"/>
    </row>
    <row r="552" spans="1:8" s="1" customFormat="1" ht="15" x14ac:dyDescent="0.25">
      <c r="A552" s="128">
        <f t="shared" si="23"/>
        <v>16.035000000000043</v>
      </c>
      <c r="B552" s="50" t="s">
        <v>153</v>
      </c>
      <c r="C552" s="289" t="s">
        <v>150</v>
      </c>
      <c r="D552" s="46">
        <v>1008</v>
      </c>
      <c r="E552" s="139">
        <v>1008</v>
      </c>
      <c r="F552" s="127" t="s">
        <v>383</v>
      </c>
      <c r="G552" s="53"/>
      <c r="H552" s="6"/>
    </row>
    <row r="553" spans="1:8" s="1" customFormat="1" ht="15" x14ac:dyDescent="0.25">
      <c r="A553" s="128">
        <f t="shared" si="23"/>
        <v>16.036000000000044</v>
      </c>
      <c r="B553" s="50" t="s">
        <v>154</v>
      </c>
      <c r="C553" s="289" t="s">
        <v>150</v>
      </c>
      <c r="D553" s="46">
        <v>1008</v>
      </c>
      <c r="E553" s="139">
        <v>1008</v>
      </c>
      <c r="F553" s="127" t="s">
        <v>383</v>
      </c>
      <c r="G553" s="53"/>
      <c r="H553" s="6"/>
    </row>
    <row r="554" spans="1:8" s="1" customFormat="1" ht="15" x14ac:dyDescent="0.25">
      <c r="A554" s="128">
        <f t="shared" si="23"/>
        <v>16.037000000000045</v>
      </c>
      <c r="B554" s="50" t="s">
        <v>155</v>
      </c>
      <c r="C554" s="289" t="s">
        <v>150</v>
      </c>
      <c r="D554" s="46">
        <v>2522</v>
      </c>
      <c r="E554" s="139">
        <v>2522</v>
      </c>
      <c r="F554" s="127" t="s">
        <v>383</v>
      </c>
      <c r="G554" s="53"/>
      <c r="H554" s="6"/>
    </row>
    <row r="555" spans="1:8" s="1" customFormat="1" ht="15" x14ac:dyDescent="0.25">
      <c r="A555" s="128">
        <f t="shared" si="23"/>
        <v>16.038000000000046</v>
      </c>
      <c r="B555" s="50" t="s">
        <v>156</v>
      </c>
      <c r="C555" s="289" t="s">
        <v>150</v>
      </c>
      <c r="D555" s="46">
        <v>1008</v>
      </c>
      <c r="E555" s="139">
        <v>1008</v>
      </c>
      <c r="F555" s="127" t="s">
        <v>383</v>
      </c>
      <c r="G555" s="53"/>
      <c r="H555" s="6"/>
    </row>
    <row r="556" spans="1:8" s="1" customFormat="1" ht="15" x14ac:dyDescent="0.25">
      <c r="A556" s="128">
        <f t="shared" si="23"/>
        <v>16.039000000000048</v>
      </c>
      <c r="B556" s="50" t="s">
        <v>157</v>
      </c>
      <c r="C556" s="289" t="s">
        <v>150</v>
      </c>
      <c r="D556" s="46">
        <v>25</v>
      </c>
      <c r="E556" s="139">
        <v>25</v>
      </c>
      <c r="F556" s="127" t="s">
        <v>383</v>
      </c>
      <c r="G556" s="53"/>
      <c r="H556" s="6"/>
    </row>
    <row r="557" spans="1:8" s="1" customFormat="1" ht="15" x14ac:dyDescent="0.25">
      <c r="A557" s="128">
        <f t="shared" si="23"/>
        <v>16.040000000000049</v>
      </c>
      <c r="B557" s="50" t="s">
        <v>158</v>
      </c>
      <c r="C557" s="289" t="s">
        <v>150</v>
      </c>
      <c r="D557" s="46">
        <v>40</v>
      </c>
      <c r="E557" s="139">
        <v>40</v>
      </c>
      <c r="F557" s="127" t="s">
        <v>383</v>
      </c>
      <c r="G557" s="53"/>
      <c r="H557" s="6"/>
    </row>
    <row r="558" spans="1:8" s="1" customFormat="1" ht="15" x14ac:dyDescent="0.25">
      <c r="A558" s="128"/>
      <c r="B558" s="50"/>
      <c r="C558" s="289"/>
      <c r="D558" s="46"/>
      <c r="E558" s="139"/>
      <c r="F558" s="127"/>
      <c r="G558" s="54"/>
      <c r="H558" s="6"/>
    </row>
    <row r="559" spans="1:8" s="2" customFormat="1" ht="15" x14ac:dyDescent="0.25">
      <c r="A559" s="128"/>
      <c r="B559" s="49" t="s">
        <v>160</v>
      </c>
      <c r="C559" s="288"/>
      <c r="D559" s="44"/>
      <c r="E559" s="139"/>
      <c r="F559" s="35"/>
      <c r="G559" s="55"/>
      <c r="H559" s="7"/>
    </row>
    <row r="560" spans="1:8" s="1" customFormat="1" ht="15" x14ac:dyDescent="0.25">
      <c r="A560" s="128">
        <f>+A557+0.001</f>
        <v>16.04100000000005</v>
      </c>
      <c r="B560" s="50" t="s">
        <v>149</v>
      </c>
      <c r="C560" s="289" t="s">
        <v>150</v>
      </c>
      <c r="D560" s="46">
        <v>2099</v>
      </c>
      <c r="E560" s="139">
        <v>2099</v>
      </c>
      <c r="F560" s="127" t="s">
        <v>383</v>
      </c>
      <c r="G560" s="53"/>
      <c r="H560" s="6"/>
    </row>
    <row r="561" spans="1:8" s="1" customFormat="1" ht="15" x14ac:dyDescent="0.25">
      <c r="A561" s="128">
        <f t="shared" ref="A561:A570" si="24">+A560+0.001</f>
        <v>16.042000000000051</v>
      </c>
      <c r="B561" s="50" t="s">
        <v>151</v>
      </c>
      <c r="C561" s="289" t="s">
        <v>150</v>
      </c>
      <c r="D561" s="46">
        <v>842</v>
      </c>
      <c r="E561" s="139">
        <v>842</v>
      </c>
      <c r="F561" s="127" t="s">
        <v>383</v>
      </c>
      <c r="G561" s="53"/>
      <c r="H561" s="6"/>
    </row>
    <row r="562" spans="1:8" s="1" customFormat="1" ht="15" x14ac:dyDescent="0.25">
      <c r="A562" s="128">
        <f t="shared" si="24"/>
        <v>16.043000000000053</v>
      </c>
      <c r="B562" s="50" t="s">
        <v>152</v>
      </c>
      <c r="C562" s="289" t="s">
        <v>150</v>
      </c>
      <c r="D562" s="46">
        <v>1049</v>
      </c>
      <c r="E562" s="139">
        <v>1049</v>
      </c>
      <c r="F562" s="127" t="s">
        <v>383</v>
      </c>
      <c r="G562" s="53"/>
      <c r="H562" s="6"/>
    </row>
    <row r="563" spans="1:8" s="1" customFormat="1" ht="15" x14ac:dyDescent="0.25">
      <c r="A563" s="128">
        <f t="shared" si="24"/>
        <v>16.044000000000054</v>
      </c>
      <c r="B563" s="50" t="s">
        <v>153</v>
      </c>
      <c r="C563" s="289" t="s">
        <v>150</v>
      </c>
      <c r="D563" s="46">
        <v>801</v>
      </c>
      <c r="E563" s="139">
        <v>801</v>
      </c>
      <c r="F563" s="127" t="s">
        <v>383</v>
      </c>
      <c r="G563" s="53"/>
      <c r="H563" s="6"/>
    </row>
    <row r="564" spans="1:8" s="1" customFormat="1" ht="15" x14ac:dyDescent="0.25">
      <c r="A564" s="128">
        <f t="shared" si="24"/>
        <v>16.045000000000055</v>
      </c>
      <c r="B564" s="50" t="s">
        <v>154</v>
      </c>
      <c r="C564" s="289" t="s">
        <v>150</v>
      </c>
      <c r="D564" s="46">
        <v>801</v>
      </c>
      <c r="E564" s="139">
        <v>801</v>
      </c>
      <c r="F564" s="127" t="s">
        <v>383</v>
      </c>
      <c r="G564" s="53"/>
      <c r="H564" s="6"/>
    </row>
    <row r="565" spans="1:8" s="1" customFormat="1" ht="15" x14ac:dyDescent="0.25">
      <c r="A565" s="128">
        <f t="shared" si="24"/>
        <v>16.046000000000056</v>
      </c>
      <c r="B565" s="50" t="s">
        <v>155</v>
      </c>
      <c r="C565" s="289" t="s">
        <v>150</v>
      </c>
      <c r="D565" s="46">
        <v>2099</v>
      </c>
      <c r="E565" s="139">
        <v>2099</v>
      </c>
      <c r="F565" s="127" t="s">
        <v>383</v>
      </c>
      <c r="G565" s="53"/>
      <c r="H565" s="6"/>
    </row>
    <row r="566" spans="1:8" s="1" customFormat="1" ht="15" x14ac:dyDescent="0.25">
      <c r="A566" s="128">
        <f t="shared" si="24"/>
        <v>16.047000000000057</v>
      </c>
      <c r="B566" s="50" t="s">
        <v>156</v>
      </c>
      <c r="C566" s="289" t="s">
        <v>150</v>
      </c>
      <c r="D566" s="46">
        <v>801</v>
      </c>
      <c r="E566" s="139">
        <v>801</v>
      </c>
      <c r="F566" s="127" t="s">
        <v>383</v>
      </c>
      <c r="G566" s="53"/>
      <c r="H566" s="6"/>
    </row>
    <row r="567" spans="1:8" s="1" customFormat="1" ht="15" x14ac:dyDescent="0.25">
      <c r="A567" s="128">
        <f t="shared" si="24"/>
        <v>16.048000000000059</v>
      </c>
      <c r="B567" s="50" t="s">
        <v>157</v>
      </c>
      <c r="C567" s="289" t="s">
        <v>150</v>
      </c>
      <c r="D567" s="46">
        <v>25</v>
      </c>
      <c r="E567" s="139">
        <v>25</v>
      </c>
      <c r="F567" s="127" t="s">
        <v>383</v>
      </c>
      <c r="G567" s="53"/>
      <c r="H567" s="6"/>
    </row>
    <row r="568" spans="1:8" s="1" customFormat="1" ht="15" x14ac:dyDescent="0.25">
      <c r="A568" s="128">
        <f t="shared" si="24"/>
        <v>16.04900000000006</v>
      </c>
      <c r="B568" s="50" t="s">
        <v>158</v>
      </c>
      <c r="C568" s="289" t="s">
        <v>150</v>
      </c>
      <c r="D568" s="46">
        <v>40</v>
      </c>
      <c r="E568" s="139">
        <v>40</v>
      </c>
      <c r="F568" s="127" t="s">
        <v>383</v>
      </c>
      <c r="G568" s="53"/>
      <c r="H568" s="6"/>
    </row>
    <row r="569" spans="1:8" s="1" customFormat="1" ht="15" x14ac:dyDescent="0.25">
      <c r="A569" s="128">
        <f t="shared" si="24"/>
        <v>16.050000000000061</v>
      </c>
      <c r="B569" s="50" t="s">
        <v>161</v>
      </c>
      <c r="C569" s="289" t="s">
        <v>150</v>
      </c>
      <c r="D569" s="46">
        <v>500</v>
      </c>
      <c r="E569" s="139">
        <v>500</v>
      </c>
      <c r="F569" s="127" t="s">
        <v>383</v>
      </c>
      <c r="G569" s="53"/>
      <c r="H569" s="6"/>
    </row>
    <row r="570" spans="1:8" s="1" customFormat="1" ht="15" x14ac:dyDescent="0.25">
      <c r="A570" s="128">
        <f t="shared" si="24"/>
        <v>16.051000000000062</v>
      </c>
      <c r="B570" s="50" t="s">
        <v>162</v>
      </c>
      <c r="C570" s="289" t="s">
        <v>150</v>
      </c>
      <c r="D570" s="46">
        <v>25</v>
      </c>
      <c r="E570" s="139">
        <v>25</v>
      </c>
      <c r="F570" s="127" t="s">
        <v>383</v>
      </c>
      <c r="G570" s="53"/>
      <c r="H570" s="6"/>
    </row>
    <row r="571" spans="1:8" s="1" customFormat="1" ht="15" x14ac:dyDescent="0.25">
      <c r="A571" s="128"/>
      <c r="B571" s="50"/>
      <c r="C571" s="289"/>
      <c r="D571" s="37"/>
      <c r="E571" s="139"/>
      <c r="F571" s="127"/>
      <c r="G571" s="54"/>
      <c r="H571" s="6"/>
    </row>
    <row r="572" spans="1:8" s="1" customFormat="1" ht="15" x14ac:dyDescent="0.25">
      <c r="A572" s="128"/>
      <c r="B572" s="50"/>
      <c r="C572" s="289"/>
      <c r="D572" s="37"/>
      <c r="E572" s="139"/>
      <c r="F572" s="127"/>
      <c r="G572" s="54"/>
      <c r="H572" s="6"/>
    </row>
    <row r="573" spans="1:8" s="2" customFormat="1" ht="15" x14ac:dyDescent="0.25">
      <c r="A573" s="128"/>
      <c r="B573" s="49" t="s">
        <v>163</v>
      </c>
      <c r="C573" s="288"/>
      <c r="D573" s="36"/>
      <c r="E573" s="139"/>
      <c r="F573" s="35"/>
      <c r="G573" s="55"/>
      <c r="H573" s="7"/>
    </row>
    <row r="574" spans="1:8" s="1" customFormat="1" ht="15" x14ac:dyDescent="0.25">
      <c r="A574" s="128">
        <f>+A570+0.001</f>
        <v>16.052000000000064</v>
      </c>
      <c r="B574" s="50" t="s">
        <v>149</v>
      </c>
      <c r="C574" s="289" t="s">
        <v>150</v>
      </c>
      <c r="D574" s="37">
        <v>1681</v>
      </c>
      <c r="E574" s="139">
        <v>1681</v>
      </c>
      <c r="F574" s="127" t="s">
        <v>383</v>
      </c>
      <c r="G574" s="53"/>
      <c r="H574" s="6"/>
    </row>
    <row r="575" spans="1:8" s="1" customFormat="1" ht="15" x14ac:dyDescent="0.25">
      <c r="A575" s="128">
        <f t="shared" ref="A575:A637" si="25">+A574+0.001</f>
        <v>16.053000000000065</v>
      </c>
      <c r="B575" s="50" t="s">
        <v>151</v>
      </c>
      <c r="C575" s="289" t="s">
        <v>150</v>
      </c>
      <c r="D575" s="37">
        <v>632</v>
      </c>
      <c r="E575" s="139">
        <v>632</v>
      </c>
      <c r="F575" s="127" t="s">
        <v>383</v>
      </c>
      <c r="G575" s="53"/>
      <c r="H575" s="6"/>
    </row>
    <row r="576" spans="1:8" s="1" customFormat="1" ht="15" x14ac:dyDescent="0.25">
      <c r="A576" s="128">
        <f t="shared" si="25"/>
        <v>16.054000000000066</v>
      </c>
      <c r="B576" s="50" t="s">
        <v>152</v>
      </c>
      <c r="C576" s="289" t="s">
        <v>150</v>
      </c>
      <c r="D576" s="37">
        <v>842</v>
      </c>
      <c r="E576" s="139">
        <v>842</v>
      </c>
      <c r="F576" s="127" t="s">
        <v>383</v>
      </c>
      <c r="G576" s="53"/>
      <c r="H576" s="6"/>
    </row>
    <row r="577" spans="1:8" s="1" customFormat="1" ht="15" x14ac:dyDescent="0.25">
      <c r="A577" s="128">
        <f t="shared" si="25"/>
        <v>16.055000000000067</v>
      </c>
      <c r="B577" s="50" t="s">
        <v>153</v>
      </c>
      <c r="C577" s="289" t="s">
        <v>150</v>
      </c>
      <c r="D577" s="37">
        <v>801</v>
      </c>
      <c r="E577" s="139">
        <v>801</v>
      </c>
      <c r="F577" s="127" t="s">
        <v>383</v>
      </c>
      <c r="G577" s="53"/>
      <c r="H577" s="6"/>
    </row>
    <row r="578" spans="1:8" s="1" customFormat="1" ht="15" x14ac:dyDescent="0.25">
      <c r="A578" s="128">
        <f t="shared" si="25"/>
        <v>16.056000000000068</v>
      </c>
      <c r="B578" s="50" t="s">
        <v>154</v>
      </c>
      <c r="C578" s="289" t="s">
        <v>150</v>
      </c>
      <c r="D578" s="37">
        <v>801</v>
      </c>
      <c r="E578" s="139">
        <v>801</v>
      </c>
      <c r="F578" s="127" t="s">
        <v>383</v>
      </c>
      <c r="G578" s="53"/>
      <c r="H578" s="6"/>
    </row>
    <row r="579" spans="1:8" s="1" customFormat="1" ht="15" x14ac:dyDescent="0.25">
      <c r="A579" s="128">
        <f t="shared" si="25"/>
        <v>16.05700000000007</v>
      </c>
      <c r="B579" s="50" t="s">
        <v>155</v>
      </c>
      <c r="C579" s="289" t="s">
        <v>150</v>
      </c>
      <c r="D579" s="37">
        <v>1681</v>
      </c>
      <c r="E579" s="139">
        <v>1681</v>
      </c>
      <c r="F579" s="127" t="s">
        <v>383</v>
      </c>
      <c r="G579" s="53"/>
      <c r="H579" s="6"/>
    </row>
    <row r="580" spans="1:8" s="1" customFormat="1" ht="15" x14ac:dyDescent="0.25">
      <c r="A580" s="128">
        <f t="shared" si="25"/>
        <v>16.058000000000071</v>
      </c>
      <c r="B580" s="50" t="s">
        <v>156</v>
      </c>
      <c r="C580" s="289" t="s">
        <v>150</v>
      </c>
      <c r="D580" s="37">
        <v>801</v>
      </c>
      <c r="E580" s="139">
        <v>801</v>
      </c>
      <c r="F580" s="127" t="s">
        <v>383</v>
      </c>
      <c r="G580" s="53"/>
      <c r="H580" s="6"/>
    </row>
    <row r="581" spans="1:8" s="1" customFormat="1" ht="15" x14ac:dyDescent="0.25">
      <c r="A581" s="128">
        <f t="shared" si="25"/>
        <v>16.059000000000072</v>
      </c>
      <c r="B581" s="50" t="s">
        <v>157</v>
      </c>
      <c r="C581" s="289" t="s">
        <v>150</v>
      </c>
      <c r="D581" s="37">
        <v>25</v>
      </c>
      <c r="E581" s="139">
        <v>25</v>
      </c>
      <c r="F581" s="127" t="s">
        <v>383</v>
      </c>
      <c r="G581" s="53"/>
      <c r="H581" s="6"/>
    </row>
    <row r="582" spans="1:8" s="1" customFormat="1" ht="15" x14ac:dyDescent="0.25">
      <c r="A582" s="128">
        <f t="shared" si="25"/>
        <v>16.060000000000073</v>
      </c>
      <c r="B582" s="50" t="s">
        <v>158</v>
      </c>
      <c r="C582" s="289" t="s">
        <v>150</v>
      </c>
      <c r="D582" s="37">
        <v>40</v>
      </c>
      <c r="E582" s="139">
        <v>40</v>
      </c>
      <c r="F582" s="127" t="s">
        <v>383</v>
      </c>
      <c r="G582" s="53"/>
      <c r="H582" s="6"/>
    </row>
    <row r="583" spans="1:8" s="1" customFormat="1" ht="15" x14ac:dyDescent="0.25">
      <c r="A583" s="128"/>
      <c r="B583" s="50"/>
      <c r="C583" s="289"/>
      <c r="D583" s="37"/>
      <c r="E583" s="139"/>
      <c r="F583" s="127"/>
      <c r="G583" s="54"/>
      <c r="H583" s="6"/>
    </row>
    <row r="584" spans="1:8" s="2" customFormat="1" ht="15" x14ac:dyDescent="0.25">
      <c r="A584" s="128"/>
      <c r="B584" s="49" t="s">
        <v>164</v>
      </c>
      <c r="C584" s="288"/>
      <c r="D584" s="36"/>
      <c r="E584" s="139"/>
      <c r="F584" s="35"/>
      <c r="G584" s="55"/>
      <c r="H584" s="7"/>
    </row>
    <row r="585" spans="1:8" s="1" customFormat="1" ht="15" x14ac:dyDescent="0.25">
      <c r="A585" s="128">
        <f>+A582+0.001</f>
        <v>16.061000000000075</v>
      </c>
      <c r="B585" s="50" t="s">
        <v>149</v>
      </c>
      <c r="C585" s="289" t="s">
        <v>150</v>
      </c>
      <c r="D585" s="37">
        <v>1681</v>
      </c>
      <c r="E585" s="139">
        <v>1681</v>
      </c>
      <c r="F585" s="127" t="s">
        <v>383</v>
      </c>
      <c r="G585" s="53"/>
      <c r="H585" s="6"/>
    </row>
    <row r="586" spans="1:8" s="1" customFormat="1" ht="15" x14ac:dyDescent="0.25">
      <c r="A586" s="128">
        <f t="shared" si="25"/>
        <v>16.062000000000076</v>
      </c>
      <c r="B586" s="50" t="s">
        <v>151</v>
      </c>
      <c r="C586" s="289" t="s">
        <v>150</v>
      </c>
      <c r="D586" s="37">
        <v>842</v>
      </c>
      <c r="E586" s="139">
        <v>842</v>
      </c>
      <c r="F586" s="127" t="s">
        <v>383</v>
      </c>
      <c r="G586" s="53"/>
      <c r="H586" s="6"/>
    </row>
    <row r="587" spans="1:8" s="1" customFormat="1" ht="15" x14ac:dyDescent="0.25">
      <c r="A587" s="128">
        <f t="shared" si="25"/>
        <v>16.063000000000077</v>
      </c>
      <c r="B587" s="50" t="s">
        <v>152</v>
      </c>
      <c r="C587" s="289" t="s">
        <v>150</v>
      </c>
      <c r="D587" s="37">
        <v>842</v>
      </c>
      <c r="E587" s="139">
        <v>842</v>
      </c>
      <c r="F587" s="127" t="s">
        <v>383</v>
      </c>
      <c r="G587" s="53"/>
      <c r="H587" s="6"/>
    </row>
    <row r="588" spans="1:8" s="1" customFormat="1" ht="15" x14ac:dyDescent="0.25">
      <c r="A588" s="128">
        <f t="shared" si="25"/>
        <v>16.064000000000078</v>
      </c>
      <c r="B588" s="50" t="s">
        <v>153</v>
      </c>
      <c r="C588" s="289" t="s">
        <v>150</v>
      </c>
      <c r="D588" s="37">
        <v>1008</v>
      </c>
      <c r="E588" s="139">
        <v>1008</v>
      </c>
      <c r="F588" s="127" t="s">
        <v>383</v>
      </c>
      <c r="G588" s="53"/>
      <c r="H588" s="6"/>
    </row>
    <row r="589" spans="1:8" s="1" customFormat="1" ht="15" x14ac:dyDescent="0.25">
      <c r="A589" s="128">
        <f t="shared" si="25"/>
        <v>16.065000000000079</v>
      </c>
      <c r="B589" s="50" t="s">
        <v>154</v>
      </c>
      <c r="C589" s="289" t="s">
        <v>150</v>
      </c>
      <c r="D589" s="37">
        <v>1008</v>
      </c>
      <c r="E589" s="139">
        <v>1008</v>
      </c>
      <c r="F589" s="127" t="s">
        <v>383</v>
      </c>
      <c r="G589" s="53"/>
      <c r="H589" s="6"/>
    </row>
    <row r="590" spans="1:8" s="1" customFormat="1" ht="15" x14ac:dyDescent="0.25">
      <c r="A590" s="128">
        <f t="shared" si="25"/>
        <v>16.066000000000081</v>
      </c>
      <c r="B590" s="50" t="s">
        <v>155</v>
      </c>
      <c r="C590" s="289" t="s">
        <v>150</v>
      </c>
      <c r="D590" s="37">
        <v>1681</v>
      </c>
      <c r="E590" s="139">
        <v>1681</v>
      </c>
      <c r="F590" s="127" t="s">
        <v>383</v>
      </c>
      <c r="G590" s="53"/>
      <c r="H590" s="6"/>
    </row>
    <row r="591" spans="1:8" s="1" customFormat="1" ht="15" x14ac:dyDescent="0.25">
      <c r="A591" s="128">
        <f t="shared" si="25"/>
        <v>16.067000000000082</v>
      </c>
      <c r="B591" s="50" t="s">
        <v>156</v>
      </c>
      <c r="C591" s="289" t="s">
        <v>150</v>
      </c>
      <c r="D591" s="37">
        <v>1008</v>
      </c>
      <c r="E591" s="139">
        <v>1008</v>
      </c>
      <c r="F591" s="127" t="s">
        <v>383</v>
      </c>
      <c r="G591" s="53"/>
      <c r="H591" s="6"/>
    </row>
    <row r="592" spans="1:8" s="1" customFormat="1" ht="15" x14ac:dyDescent="0.25">
      <c r="A592" s="128">
        <f t="shared" si="25"/>
        <v>16.068000000000083</v>
      </c>
      <c r="B592" s="50" t="s">
        <v>157</v>
      </c>
      <c r="C592" s="289" t="s">
        <v>150</v>
      </c>
      <c r="D592" s="37">
        <v>25</v>
      </c>
      <c r="E592" s="139">
        <v>25</v>
      </c>
      <c r="F592" s="127" t="s">
        <v>383</v>
      </c>
      <c r="G592" s="53"/>
      <c r="H592" s="6"/>
    </row>
    <row r="593" spans="1:12" s="1" customFormat="1" ht="15" x14ac:dyDescent="0.25">
      <c r="A593" s="128">
        <f t="shared" si="25"/>
        <v>16.069000000000084</v>
      </c>
      <c r="B593" s="50" t="s">
        <v>158</v>
      </c>
      <c r="C593" s="289" t="s">
        <v>150</v>
      </c>
      <c r="D593" s="37">
        <v>40</v>
      </c>
      <c r="E593" s="139">
        <v>40</v>
      </c>
      <c r="F593" s="127" t="s">
        <v>383</v>
      </c>
      <c r="G593" s="53"/>
      <c r="H593" s="6"/>
    </row>
    <row r="594" spans="1:12" s="1" customFormat="1" ht="15" x14ac:dyDescent="0.25">
      <c r="A594" s="128"/>
      <c r="B594" s="50"/>
      <c r="C594" s="289"/>
      <c r="D594" s="37"/>
      <c r="E594" s="139"/>
      <c r="F594" s="127"/>
      <c r="G594" s="54"/>
      <c r="H594" s="6"/>
    </row>
    <row r="595" spans="1:12" s="2" customFormat="1" ht="15" x14ac:dyDescent="0.25">
      <c r="A595" s="128"/>
      <c r="B595" s="49" t="s">
        <v>165</v>
      </c>
      <c r="C595" s="288"/>
      <c r="D595" s="36"/>
      <c r="E595" s="139"/>
      <c r="F595" s="35"/>
      <c r="G595" s="55"/>
      <c r="H595" s="7"/>
    </row>
    <row r="596" spans="1:12" s="1" customFormat="1" ht="15" x14ac:dyDescent="0.25">
      <c r="A596" s="128">
        <f>+A593+0.001</f>
        <v>16.070000000000086</v>
      </c>
      <c r="B596" s="50" t="s">
        <v>149</v>
      </c>
      <c r="C596" s="289" t="s">
        <v>150</v>
      </c>
      <c r="D596" s="37">
        <v>8398</v>
      </c>
      <c r="E596" s="139">
        <v>8398</v>
      </c>
      <c r="F596" s="127" t="s">
        <v>383</v>
      </c>
      <c r="G596" s="53"/>
      <c r="H596" s="6"/>
    </row>
    <row r="597" spans="1:12" s="1" customFormat="1" ht="15" x14ac:dyDescent="0.25">
      <c r="A597" s="128">
        <f t="shared" si="25"/>
        <v>16.071000000000087</v>
      </c>
      <c r="B597" s="50" t="s">
        <v>151</v>
      </c>
      <c r="C597" s="289" t="s">
        <v>150</v>
      </c>
      <c r="D597" s="37">
        <v>8398</v>
      </c>
      <c r="E597" s="139">
        <v>8398</v>
      </c>
      <c r="F597" s="127" t="s">
        <v>383</v>
      </c>
      <c r="G597" s="53"/>
      <c r="H597" s="6"/>
    </row>
    <row r="598" spans="1:12" s="1" customFormat="1" ht="15" x14ac:dyDescent="0.25">
      <c r="A598" s="128">
        <f t="shared" si="25"/>
        <v>16.072000000000088</v>
      </c>
      <c r="B598" s="50" t="s">
        <v>152</v>
      </c>
      <c r="C598" s="289" t="s">
        <v>150</v>
      </c>
      <c r="D598" s="37">
        <v>4200</v>
      </c>
      <c r="E598" s="139">
        <v>4200</v>
      </c>
      <c r="F598" s="127" t="s">
        <v>383</v>
      </c>
      <c r="G598" s="53"/>
      <c r="H598" s="6"/>
    </row>
    <row r="599" spans="1:12" s="1" customFormat="1" ht="15" x14ac:dyDescent="0.25">
      <c r="A599" s="128">
        <f t="shared" si="25"/>
        <v>16.073000000000089</v>
      </c>
      <c r="B599" s="50" t="s">
        <v>153</v>
      </c>
      <c r="C599" s="289" t="s">
        <v>150</v>
      </c>
      <c r="D599" s="37">
        <v>1806</v>
      </c>
      <c r="E599" s="139">
        <v>1806</v>
      </c>
      <c r="F599" s="127" t="s">
        <v>383</v>
      </c>
      <c r="G599" s="53"/>
      <c r="H599" s="6"/>
    </row>
    <row r="600" spans="1:12" s="1" customFormat="1" ht="15" x14ac:dyDescent="0.25">
      <c r="A600" s="128">
        <f t="shared" si="25"/>
        <v>16.07400000000009</v>
      </c>
      <c r="B600" s="50" t="s">
        <v>154</v>
      </c>
      <c r="C600" s="289" t="s">
        <v>150</v>
      </c>
      <c r="D600" s="37">
        <v>1806</v>
      </c>
      <c r="E600" s="139">
        <v>1806</v>
      </c>
      <c r="F600" s="127" t="s">
        <v>383</v>
      </c>
      <c r="G600" s="53"/>
      <c r="H600" s="6"/>
    </row>
    <row r="601" spans="1:12" s="1" customFormat="1" ht="15" x14ac:dyDescent="0.25">
      <c r="A601" s="128">
        <f t="shared" si="25"/>
        <v>16.075000000000092</v>
      </c>
      <c r="B601" s="50" t="s">
        <v>155</v>
      </c>
      <c r="C601" s="289" t="s">
        <v>150</v>
      </c>
      <c r="D601" s="37">
        <v>8398</v>
      </c>
      <c r="E601" s="139">
        <v>8398</v>
      </c>
      <c r="F601" s="127" t="s">
        <v>383</v>
      </c>
      <c r="G601" s="53"/>
      <c r="H601" s="6"/>
    </row>
    <row r="602" spans="1:12" s="1" customFormat="1" ht="15" x14ac:dyDescent="0.25">
      <c r="A602" s="128">
        <f t="shared" si="25"/>
        <v>16.076000000000093</v>
      </c>
      <c r="B602" s="50" t="s">
        <v>156</v>
      </c>
      <c r="C602" s="289" t="s">
        <v>150</v>
      </c>
      <c r="D602" s="37">
        <v>4200</v>
      </c>
      <c r="E602" s="139">
        <v>4200</v>
      </c>
      <c r="F602" s="127" t="s">
        <v>383</v>
      </c>
      <c r="G602" s="53"/>
      <c r="H602" s="6"/>
    </row>
    <row r="603" spans="1:12" s="1" customFormat="1" ht="15" x14ac:dyDescent="0.25">
      <c r="A603" s="128">
        <f t="shared" si="25"/>
        <v>16.077000000000094</v>
      </c>
      <c r="B603" s="50" t="s">
        <v>157</v>
      </c>
      <c r="C603" s="289" t="s">
        <v>150</v>
      </c>
      <c r="D603" s="37">
        <v>25</v>
      </c>
      <c r="E603" s="139">
        <v>25</v>
      </c>
      <c r="F603" s="127" t="s">
        <v>383</v>
      </c>
      <c r="G603" s="53"/>
      <c r="H603" s="6"/>
    </row>
    <row r="604" spans="1:12" s="1" customFormat="1" ht="15" x14ac:dyDescent="0.25">
      <c r="A604" s="128">
        <f t="shared" si="25"/>
        <v>16.078000000000095</v>
      </c>
      <c r="B604" s="50" t="s">
        <v>158</v>
      </c>
      <c r="C604" s="289" t="s">
        <v>150</v>
      </c>
      <c r="D604" s="37">
        <v>40</v>
      </c>
      <c r="E604" s="139">
        <v>40</v>
      </c>
      <c r="F604" s="127" t="s">
        <v>383</v>
      </c>
      <c r="G604" s="53"/>
      <c r="H604" s="6"/>
    </row>
    <row r="605" spans="1:12" s="1" customFormat="1" ht="15" x14ac:dyDescent="0.25">
      <c r="A605" s="128"/>
      <c r="B605" s="50"/>
      <c r="C605" s="289"/>
      <c r="D605" s="37"/>
      <c r="E605" s="139"/>
      <c r="F605" s="127"/>
      <c r="G605" s="54"/>
      <c r="H605" s="6"/>
    </row>
    <row r="606" spans="1:12" s="2" customFormat="1" ht="15" x14ac:dyDescent="0.25">
      <c r="A606" s="128"/>
      <c r="B606" s="49" t="s">
        <v>166</v>
      </c>
      <c r="C606" s="288"/>
      <c r="D606" s="36"/>
      <c r="E606" s="139"/>
      <c r="F606" s="35"/>
      <c r="G606" s="55"/>
      <c r="H606" s="7"/>
    </row>
    <row r="607" spans="1:12" s="1" customFormat="1" ht="15" x14ac:dyDescent="0.25">
      <c r="A607" s="128">
        <f>+A604+0.001</f>
        <v>16.079000000000097</v>
      </c>
      <c r="B607" s="50" t="s">
        <v>149</v>
      </c>
      <c r="C607" s="289" t="s">
        <v>150</v>
      </c>
      <c r="D607" s="37">
        <v>3150</v>
      </c>
      <c r="E607" s="139">
        <v>3150</v>
      </c>
      <c r="F607" s="127" t="s">
        <v>383</v>
      </c>
      <c r="G607" s="53"/>
      <c r="H607" s="7"/>
      <c r="I607" s="2"/>
      <c r="J607" s="2"/>
      <c r="K607" s="2"/>
      <c r="L607" s="2"/>
    </row>
    <row r="608" spans="1:12" s="1" customFormat="1" ht="15" x14ac:dyDescent="0.25">
      <c r="A608" s="128">
        <f t="shared" si="25"/>
        <v>16.080000000000098</v>
      </c>
      <c r="B608" s="50" t="s">
        <v>151</v>
      </c>
      <c r="C608" s="289" t="s">
        <v>150</v>
      </c>
      <c r="D608" s="37">
        <v>5250</v>
      </c>
      <c r="E608" s="139">
        <v>5250</v>
      </c>
      <c r="F608" s="127" t="s">
        <v>383</v>
      </c>
      <c r="G608" s="53"/>
      <c r="H608" s="6"/>
    </row>
    <row r="609" spans="1:8" s="1" customFormat="1" ht="15" x14ac:dyDescent="0.25">
      <c r="A609" s="128">
        <f t="shared" si="25"/>
        <v>16.081000000000099</v>
      </c>
      <c r="B609" s="50" t="s">
        <v>152</v>
      </c>
      <c r="C609" s="289" t="s">
        <v>150</v>
      </c>
      <c r="D609" s="37">
        <v>3675</v>
      </c>
      <c r="E609" s="139">
        <v>3675</v>
      </c>
      <c r="F609" s="127" t="s">
        <v>383</v>
      </c>
      <c r="G609" s="53"/>
      <c r="H609" s="6"/>
    </row>
    <row r="610" spans="1:8" s="1" customFormat="1" ht="15" x14ac:dyDescent="0.25">
      <c r="A610" s="128">
        <f t="shared" si="25"/>
        <v>16.0820000000001</v>
      </c>
      <c r="B610" s="50" t="s">
        <v>153</v>
      </c>
      <c r="C610" s="289" t="s">
        <v>150</v>
      </c>
      <c r="D610" s="37">
        <v>1050</v>
      </c>
      <c r="E610" s="139">
        <v>1050</v>
      </c>
      <c r="F610" s="127" t="s">
        <v>383</v>
      </c>
      <c r="G610" s="53"/>
      <c r="H610" s="6"/>
    </row>
    <row r="611" spans="1:8" s="1" customFormat="1" ht="15" x14ac:dyDescent="0.25">
      <c r="A611" s="128">
        <f t="shared" si="25"/>
        <v>16.083000000000101</v>
      </c>
      <c r="B611" s="50" t="s">
        <v>154</v>
      </c>
      <c r="C611" s="289" t="s">
        <v>150</v>
      </c>
      <c r="D611" s="37">
        <v>1050</v>
      </c>
      <c r="E611" s="139">
        <v>1050</v>
      </c>
      <c r="F611" s="127" t="s">
        <v>383</v>
      </c>
      <c r="G611" s="53"/>
      <c r="H611" s="6"/>
    </row>
    <row r="612" spans="1:8" s="1" customFormat="1" ht="15" x14ac:dyDescent="0.25">
      <c r="A612" s="128">
        <f t="shared" si="25"/>
        <v>16.084000000000103</v>
      </c>
      <c r="B612" s="50" t="s">
        <v>155</v>
      </c>
      <c r="C612" s="289" t="s">
        <v>150</v>
      </c>
      <c r="D612" s="37">
        <v>5250</v>
      </c>
      <c r="E612" s="139">
        <v>5250</v>
      </c>
      <c r="F612" s="127" t="s">
        <v>383</v>
      </c>
      <c r="G612" s="53"/>
      <c r="H612" s="6"/>
    </row>
    <row r="613" spans="1:8" s="1" customFormat="1" ht="15" x14ac:dyDescent="0.25">
      <c r="A613" s="128">
        <f t="shared" si="25"/>
        <v>16.085000000000104</v>
      </c>
      <c r="B613" s="50" t="s">
        <v>156</v>
      </c>
      <c r="C613" s="289" t="s">
        <v>150</v>
      </c>
      <c r="D613" s="37">
        <v>3675</v>
      </c>
      <c r="E613" s="139">
        <v>3675</v>
      </c>
      <c r="F613" s="127" t="s">
        <v>383</v>
      </c>
      <c r="G613" s="53"/>
      <c r="H613" s="6"/>
    </row>
    <row r="614" spans="1:8" s="1" customFormat="1" ht="15" x14ac:dyDescent="0.25">
      <c r="A614" s="128">
        <f t="shared" si="25"/>
        <v>16.086000000000105</v>
      </c>
      <c r="B614" s="50" t="s">
        <v>157</v>
      </c>
      <c r="C614" s="289" t="s">
        <v>150</v>
      </c>
      <c r="D614" s="37">
        <v>25</v>
      </c>
      <c r="E614" s="139">
        <v>25</v>
      </c>
      <c r="F614" s="127" t="s">
        <v>383</v>
      </c>
      <c r="G614" s="53"/>
      <c r="H614" s="6"/>
    </row>
    <row r="615" spans="1:8" s="1" customFormat="1" ht="15" x14ac:dyDescent="0.25">
      <c r="A615" s="128">
        <f t="shared" si="25"/>
        <v>16.087000000000106</v>
      </c>
      <c r="B615" s="50" t="s">
        <v>158</v>
      </c>
      <c r="C615" s="289" t="s">
        <v>150</v>
      </c>
      <c r="D615" s="37">
        <v>40</v>
      </c>
      <c r="E615" s="139">
        <v>40</v>
      </c>
      <c r="F615" s="127" t="s">
        <v>383</v>
      </c>
      <c r="G615" s="53"/>
      <c r="H615" s="6"/>
    </row>
    <row r="616" spans="1:8" s="1" customFormat="1" ht="15" x14ac:dyDescent="0.25">
      <c r="A616" s="128"/>
      <c r="B616" s="50"/>
      <c r="C616" s="289"/>
      <c r="D616" s="37"/>
      <c r="E616" s="139"/>
      <c r="F616" s="127"/>
      <c r="G616" s="54"/>
      <c r="H616" s="6"/>
    </row>
    <row r="617" spans="1:8" s="2" customFormat="1" ht="15" x14ac:dyDescent="0.25">
      <c r="A617" s="128"/>
      <c r="B617" s="49" t="s">
        <v>167</v>
      </c>
      <c r="C617" s="288"/>
      <c r="D617" s="36"/>
      <c r="E617" s="139"/>
      <c r="F617" s="35"/>
      <c r="G617" s="55"/>
      <c r="H617" s="7"/>
    </row>
    <row r="618" spans="1:8" s="1" customFormat="1" ht="15" x14ac:dyDescent="0.25">
      <c r="A618" s="128">
        <f>+A615+0.001</f>
        <v>16.088000000000108</v>
      </c>
      <c r="B618" s="50" t="s">
        <v>168</v>
      </c>
      <c r="C618" s="289"/>
      <c r="D618" s="37">
        <v>300</v>
      </c>
      <c r="E618" s="139">
        <v>300</v>
      </c>
      <c r="F618" s="127" t="s">
        <v>383</v>
      </c>
      <c r="G618" s="53"/>
      <c r="H618" s="6"/>
    </row>
    <row r="619" spans="1:8" s="9" customFormat="1" ht="15" x14ac:dyDescent="0.25">
      <c r="A619" s="128">
        <f t="shared" si="25"/>
        <v>16.089000000000109</v>
      </c>
      <c r="B619" s="50" t="s">
        <v>169</v>
      </c>
      <c r="C619" s="289"/>
      <c r="D619" s="37">
        <v>300</v>
      </c>
      <c r="E619" s="139">
        <v>300</v>
      </c>
      <c r="F619" s="127" t="s">
        <v>383</v>
      </c>
      <c r="G619" s="53"/>
    </row>
    <row r="620" spans="1:8" s="1" customFormat="1" ht="15" x14ac:dyDescent="0.25">
      <c r="A620" s="128">
        <f t="shared" si="25"/>
        <v>16.09000000000011</v>
      </c>
      <c r="B620" s="50" t="s">
        <v>170</v>
      </c>
      <c r="C620" s="289"/>
      <c r="D620" s="37">
        <v>100</v>
      </c>
      <c r="E620" s="139">
        <v>100</v>
      </c>
      <c r="F620" s="127" t="s">
        <v>383</v>
      </c>
      <c r="G620" s="53"/>
      <c r="H620" s="6"/>
    </row>
    <row r="621" spans="1:8" s="1" customFormat="1" ht="15" x14ac:dyDescent="0.25">
      <c r="A621" s="128">
        <f t="shared" si="25"/>
        <v>16.091000000000111</v>
      </c>
      <c r="B621" s="50" t="s">
        <v>171</v>
      </c>
      <c r="C621" s="289"/>
      <c r="D621" s="37">
        <v>300</v>
      </c>
      <c r="E621" s="139">
        <v>300</v>
      </c>
      <c r="F621" s="127" t="s">
        <v>383</v>
      </c>
      <c r="G621" s="53"/>
      <c r="H621" s="6"/>
    </row>
    <row r="622" spans="1:8" s="1" customFormat="1" ht="15" x14ac:dyDescent="0.25">
      <c r="A622" s="128">
        <f t="shared" si="25"/>
        <v>16.092000000000112</v>
      </c>
      <c r="B622" s="50" t="s">
        <v>169</v>
      </c>
      <c r="C622" s="289"/>
      <c r="D622" s="37">
        <v>100</v>
      </c>
      <c r="E622" s="139">
        <v>100</v>
      </c>
      <c r="F622" s="127" t="s">
        <v>383</v>
      </c>
      <c r="G622" s="53"/>
      <c r="H622" s="6"/>
    </row>
    <row r="623" spans="1:8" s="1" customFormat="1" ht="15" x14ac:dyDescent="0.25">
      <c r="A623" s="128">
        <f t="shared" si="25"/>
        <v>16.093000000000114</v>
      </c>
      <c r="B623" s="50" t="s">
        <v>170</v>
      </c>
      <c r="C623" s="289"/>
      <c r="D623" s="37">
        <v>100</v>
      </c>
      <c r="E623" s="139">
        <v>100</v>
      </c>
      <c r="F623" s="127" t="s">
        <v>383</v>
      </c>
      <c r="G623" s="53"/>
      <c r="H623" s="6"/>
    </row>
    <row r="624" spans="1:8" s="1" customFormat="1" ht="15" x14ac:dyDescent="0.25">
      <c r="A624" s="128">
        <f t="shared" si="25"/>
        <v>16.094000000000115</v>
      </c>
      <c r="B624" s="50" t="s">
        <v>172</v>
      </c>
      <c r="C624" s="289"/>
      <c r="D624" s="37">
        <v>25</v>
      </c>
      <c r="E624" s="139">
        <v>25</v>
      </c>
      <c r="F624" s="127" t="s">
        <v>383</v>
      </c>
      <c r="G624" s="53"/>
      <c r="H624" s="6"/>
    </row>
    <row r="625" spans="1:8" s="1" customFormat="1" ht="15" x14ac:dyDescent="0.25">
      <c r="A625" s="128">
        <f t="shared" si="25"/>
        <v>16.095000000000116</v>
      </c>
      <c r="B625" s="50" t="s">
        <v>173</v>
      </c>
      <c r="C625" s="289"/>
      <c r="D625" s="37">
        <v>15</v>
      </c>
      <c r="E625" s="139">
        <v>15</v>
      </c>
      <c r="F625" s="127" t="s">
        <v>383</v>
      </c>
      <c r="G625" s="53"/>
      <c r="H625" s="6"/>
    </row>
    <row r="626" spans="1:8" s="1" customFormat="1" ht="15" x14ac:dyDescent="0.25">
      <c r="A626" s="128">
        <f t="shared" si="25"/>
        <v>16.096000000000117</v>
      </c>
      <c r="B626" s="50" t="s">
        <v>174</v>
      </c>
      <c r="C626" s="289"/>
      <c r="D626" s="37">
        <v>25</v>
      </c>
      <c r="E626" s="139">
        <v>25</v>
      </c>
      <c r="F626" s="127" t="s">
        <v>383</v>
      </c>
      <c r="G626" s="53"/>
      <c r="H626" s="6"/>
    </row>
    <row r="627" spans="1:8" s="1" customFormat="1" ht="15" x14ac:dyDescent="0.25">
      <c r="A627" s="128">
        <f t="shared" si="25"/>
        <v>16.097000000000119</v>
      </c>
      <c r="B627" s="50" t="s">
        <v>173</v>
      </c>
      <c r="C627" s="289"/>
      <c r="D627" s="37">
        <v>15</v>
      </c>
      <c r="E627" s="139">
        <v>15</v>
      </c>
      <c r="F627" s="127" t="s">
        <v>383</v>
      </c>
      <c r="G627" s="53"/>
      <c r="H627" s="6"/>
    </row>
    <row r="628" spans="1:8" s="1" customFormat="1" ht="15" x14ac:dyDescent="0.25">
      <c r="A628" s="128">
        <f t="shared" si="25"/>
        <v>16.09800000000012</v>
      </c>
      <c r="B628" s="52" t="s">
        <v>175</v>
      </c>
      <c r="C628" s="150"/>
      <c r="D628" s="37">
        <v>50</v>
      </c>
      <c r="E628" s="139">
        <v>50</v>
      </c>
      <c r="F628" s="127" t="s">
        <v>383</v>
      </c>
      <c r="G628" s="53"/>
      <c r="H628" s="6"/>
    </row>
    <row r="629" spans="1:8" s="1" customFormat="1" ht="15" x14ac:dyDescent="0.25">
      <c r="A629" s="128"/>
      <c r="B629" s="50"/>
      <c r="C629" s="289"/>
      <c r="D629" s="37"/>
      <c r="E629" s="139"/>
      <c r="F629" s="127"/>
      <c r="G629" s="54"/>
      <c r="H629" s="6"/>
    </row>
    <row r="630" spans="1:8" s="2" customFormat="1" ht="15" x14ac:dyDescent="0.25">
      <c r="A630" s="128"/>
      <c r="B630" s="64" t="s">
        <v>176</v>
      </c>
      <c r="C630" s="291"/>
      <c r="D630" s="36"/>
      <c r="E630" s="139"/>
      <c r="F630" s="35"/>
      <c r="G630" s="55"/>
      <c r="H630" s="7"/>
    </row>
    <row r="631" spans="1:8" s="1" customFormat="1" ht="15" x14ac:dyDescent="0.25">
      <c r="A631" s="128">
        <f>+A628+0.001</f>
        <v>16.099000000000121</v>
      </c>
      <c r="B631" s="50" t="s">
        <v>177</v>
      </c>
      <c r="C631" s="289"/>
      <c r="D631" s="37">
        <v>100</v>
      </c>
      <c r="E631" s="139">
        <v>100</v>
      </c>
      <c r="F631" s="127" t="s">
        <v>383</v>
      </c>
      <c r="G631" s="53"/>
      <c r="H631" s="6"/>
    </row>
    <row r="632" spans="1:8" s="1" customFormat="1" ht="15" x14ac:dyDescent="0.25">
      <c r="A632" s="128">
        <f t="shared" si="25"/>
        <v>16.100000000000122</v>
      </c>
      <c r="B632" s="50" t="s">
        <v>178</v>
      </c>
      <c r="C632" s="289"/>
      <c r="D632" s="37">
        <v>150</v>
      </c>
      <c r="E632" s="139">
        <v>150</v>
      </c>
      <c r="F632" s="127" t="s">
        <v>383</v>
      </c>
      <c r="G632" s="53"/>
      <c r="H632" s="6"/>
    </row>
    <row r="633" spans="1:8" s="1" customFormat="1" ht="15" x14ac:dyDescent="0.25">
      <c r="A633" s="128">
        <f t="shared" si="25"/>
        <v>16.101000000000123</v>
      </c>
      <c r="B633" s="50" t="s">
        <v>179</v>
      </c>
      <c r="C633" s="289"/>
      <c r="D633" s="37">
        <v>100</v>
      </c>
      <c r="E633" s="139">
        <v>100</v>
      </c>
      <c r="F633" s="127" t="s">
        <v>383</v>
      </c>
      <c r="G633" s="53"/>
      <c r="H633" s="6"/>
    </row>
    <row r="634" spans="1:8" s="1" customFormat="1" ht="15" x14ac:dyDescent="0.25">
      <c r="A634" s="128">
        <f t="shared" si="25"/>
        <v>16.102000000000125</v>
      </c>
      <c r="B634" s="50" t="s">
        <v>180</v>
      </c>
      <c r="C634" s="289"/>
      <c r="D634" s="37">
        <v>25</v>
      </c>
      <c r="E634" s="139">
        <v>25</v>
      </c>
      <c r="F634" s="127" t="s">
        <v>383</v>
      </c>
      <c r="G634" s="53"/>
      <c r="H634" s="6"/>
    </row>
    <row r="635" spans="1:8" s="56" customFormat="1" ht="15" x14ac:dyDescent="0.25">
      <c r="A635" s="128">
        <f t="shared" si="25"/>
        <v>16.103000000000126</v>
      </c>
      <c r="B635" s="50" t="s">
        <v>181</v>
      </c>
      <c r="C635" s="289"/>
      <c r="D635" s="37">
        <v>25</v>
      </c>
      <c r="E635" s="139">
        <v>25</v>
      </c>
      <c r="F635" s="127" t="s">
        <v>383</v>
      </c>
      <c r="G635" s="53"/>
      <c r="H635" s="54"/>
    </row>
    <row r="636" spans="1:8" s="1" customFormat="1" ht="15" x14ac:dyDescent="0.25">
      <c r="A636" s="128">
        <f t="shared" si="25"/>
        <v>16.104000000000127</v>
      </c>
      <c r="B636" s="50" t="s">
        <v>182</v>
      </c>
      <c r="C636" s="289"/>
      <c r="D636" s="37">
        <v>15</v>
      </c>
      <c r="E636" s="139">
        <v>15</v>
      </c>
      <c r="F636" s="127" t="s">
        <v>383</v>
      </c>
      <c r="G636" s="53"/>
      <c r="H636" s="6"/>
    </row>
    <row r="637" spans="1:8" s="1" customFormat="1" ht="30" x14ac:dyDescent="0.25">
      <c r="A637" s="128">
        <f t="shared" si="25"/>
        <v>16.105000000000128</v>
      </c>
      <c r="B637" s="57" t="s">
        <v>151</v>
      </c>
      <c r="C637" s="150"/>
      <c r="D637" s="129" t="s">
        <v>183</v>
      </c>
      <c r="E637" s="139" t="s">
        <v>183</v>
      </c>
      <c r="F637" s="127" t="s">
        <v>383</v>
      </c>
      <c r="G637" s="53"/>
      <c r="H637" s="6"/>
    </row>
    <row r="638" spans="1:8" s="17" customFormat="1" ht="15" x14ac:dyDescent="0.25">
      <c r="A638" s="128"/>
      <c r="B638" s="31"/>
      <c r="C638" s="292"/>
      <c r="D638" s="14"/>
      <c r="E638" s="139"/>
      <c r="F638" s="29"/>
      <c r="G638" s="22"/>
      <c r="H638" s="16"/>
    </row>
    <row r="639" spans="1:8" s="2" customFormat="1" ht="15" x14ac:dyDescent="0.25">
      <c r="A639" s="128"/>
      <c r="B639" s="58" t="s">
        <v>184</v>
      </c>
      <c r="C639" s="288"/>
      <c r="D639" s="36"/>
      <c r="E639" s="139"/>
      <c r="F639" s="35"/>
      <c r="G639" s="55"/>
      <c r="H639" s="7"/>
    </row>
    <row r="640" spans="1:8" s="1" customFormat="1" ht="15" x14ac:dyDescent="0.25">
      <c r="A640" s="128">
        <f>+A637+0.001</f>
        <v>16.10600000000013</v>
      </c>
      <c r="B640" s="50" t="s">
        <v>177</v>
      </c>
      <c r="C640" s="289"/>
      <c r="D640" s="37">
        <v>100</v>
      </c>
      <c r="E640" s="139">
        <v>100</v>
      </c>
      <c r="F640" s="127" t="s">
        <v>383</v>
      </c>
      <c r="G640" s="53"/>
      <c r="H640" s="6"/>
    </row>
    <row r="641" spans="1:8" s="1" customFormat="1" ht="15" x14ac:dyDescent="0.25">
      <c r="A641" s="128">
        <f t="shared" ref="A641:A695" si="26">+A640+0.001</f>
        <v>16.107000000000131</v>
      </c>
      <c r="B641" s="50" t="s">
        <v>185</v>
      </c>
      <c r="C641" s="289"/>
      <c r="D641" s="37">
        <v>100</v>
      </c>
      <c r="E641" s="139">
        <v>100</v>
      </c>
      <c r="F641" s="127" t="s">
        <v>383</v>
      </c>
      <c r="G641" s="53"/>
      <c r="H641" s="6"/>
    </row>
    <row r="642" spans="1:8" s="1" customFormat="1" ht="15" x14ac:dyDescent="0.25">
      <c r="A642" s="128">
        <f t="shared" si="26"/>
        <v>16.108000000000132</v>
      </c>
      <c r="B642" s="50" t="s">
        <v>186</v>
      </c>
      <c r="C642" s="289"/>
      <c r="D642" s="37">
        <v>200</v>
      </c>
      <c r="E642" s="139">
        <v>200</v>
      </c>
      <c r="F642" s="127" t="s">
        <v>383</v>
      </c>
      <c r="G642" s="53"/>
      <c r="H642" s="6"/>
    </row>
    <row r="643" spans="1:8" s="1" customFormat="1" ht="30" x14ac:dyDescent="0.25">
      <c r="A643" s="128">
        <f t="shared" si="26"/>
        <v>16.109000000000133</v>
      </c>
      <c r="B643" s="57" t="s">
        <v>187</v>
      </c>
      <c r="C643" s="150"/>
      <c r="D643" s="129" t="s">
        <v>188</v>
      </c>
      <c r="E643" s="139" t="s">
        <v>188</v>
      </c>
      <c r="F643" s="127" t="s">
        <v>383</v>
      </c>
      <c r="G643" s="53"/>
      <c r="H643" s="6"/>
    </row>
    <row r="644" spans="1:8" s="1" customFormat="1" ht="15" x14ac:dyDescent="0.25">
      <c r="A644" s="128">
        <f t="shared" si="26"/>
        <v>16.110000000000134</v>
      </c>
      <c r="B644" s="59" t="s">
        <v>179</v>
      </c>
      <c r="C644" s="293"/>
      <c r="D644" s="37">
        <v>100</v>
      </c>
      <c r="E644" s="139">
        <v>100</v>
      </c>
      <c r="F644" s="127" t="s">
        <v>383</v>
      </c>
      <c r="G644" s="53"/>
      <c r="H644" s="6"/>
    </row>
    <row r="645" spans="1:8" s="1" customFormat="1" ht="15" x14ac:dyDescent="0.25">
      <c r="A645" s="128">
        <f t="shared" si="26"/>
        <v>16.111000000000136</v>
      </c>
      <c r="B645" s="59" t="s">
        <v>182</v>
      </c>
      <c r="C645" s="293"/>
      <c r="D645" s="37">
        <v>15</v>
      </c>
      <c r="E645" s="139">
        <v>15</v>
      </c>
      <c r="F645" s="127" t="s">
        <v>383</v>
      </c>
      <c r="G645" s="53"/>
      <c r="H645" s="6"/>
    </row>
    <row r="646" spans="1:8" s="1" customFormat="1" ht="30" x14ac:dyDescent="0.25">
      <c r="A646" s="128">
        <f t="shared" si="26"/>
        <v>16.112000000000137</v>
      </c>
      <c r="B646" s="57" t="s">
        <v>151</v>
      </c>
      <c r="C646" s="150"/>
      <c r="D646" s="129" t="s">
        <v>183</v>
      </c>
      <c r="E646" s="139" t="s">
        <v>183</v>
      </c>
      <c r="F646" s="127" t="s">
        <v>383</v>
      </c>
      <c r="G646" s="53"/>
      <c r="H646" s="6"/>
    </row>
    <row r="647" spans="1:8" s="17" customFormat="1" ht="15" x14ac:dyDescent="0.25">
      <c r="A647" s="128"/>
      <c r="B647" s="28"/>
      <c r="C647" s="290"/>
      <c r="D647" s="14"/>
      <c r="E647" s="14"/>
      <c r="F647" s="15"/>
      <c r="G647" s="22"/>
      <c r="H647" s="16"/>
    </row>
    <row r="648" spans="1:8" s="2" customFormat="1" ht="15" x14ac:dyDescent="0.25">
      <c r="A648" s="128"/>
      <c r="B648" s="49" t="s">
        <v>189</v>
      </c>
      <c r="C648" s="288"/>
      <c r="D648" s="36"/>
      <c r="E648" s="36"/>
      <c r="F648" s="35"/>
      <c r="G648" s="55"/>
      <c r="H648" s="7"/>
    </row>
    <row r="649" spans="1:8" s="1" customFormat="1" ht="15" x14ac:dyDescent="0.25">
      <c r="A649" s="128">
        <f>+A646+0.001</f>
        <v>16.113000000000138</v>
      </c>
      <c r="B649" s="50" t="s">
        <v>706</v>
      </c>
      <c r="C649" s="289"/>
      <c r="D649" s="37">
        <v>233</v>
      </c>
      <c r="E649" s="135">
        <v>232</v>
      </c>
      <c r="F649" s="127" t="s">
        <v>383</v>
      </c>
      <c r="G649" s="53"/>
      <c r="H649" s="6"/>
    </row>
    <row r="650" spans="1:8" s="1" customFormat="1" ht="15" x14ac:dyDescent="0.25">
      <c r="A650" s="128">
        <f>A649+0.001</f>
        <v>16.114000000000139</v>
      </c>
      <c r="B650" s="50" t="s">
        <v>707</v>
      </c>
      <c r="C650" s="289"/>
      <c r="D650" s="37">
        <v>212</v>
      </c>
      <c r="E650" s="135">
        <v>232</v>
      </c>
      <c r="F650" s="127" t="s">
        <v>383</v>
      </c>
      <c r="G650" s="53"/>
      <c r="H650" s="54"/>
    </row>
    <row r="651" spans="1:8" s="1" customFormat="1" ht="15" x14ac:dyDescent="0.25">
      <c r="A651" s="128">
        <f>A650+0.001</f>
        <v>16.115000000000141</v>
      </c>
      <c r="B651" s="50" t="s">
        <v>190</v>
      </c>
      <c r="C651" s="289"/>
      <c r="D651" s="37">
        <v>100</v>
      </c>
      <c r="E651" s="135">
        <v>100</v>
      </c>
      <c r="F651" s="127" t="s">
        <v>383</v>
      </c>
      <c r="G651" s="53"/>
      <c r="H651" s="6"/>
    </row>
    <row r="652" spans="1:8" s="1" customFormat="1" ht="15" x14ac:dyDescent="0.25">
      <c r="A652" s="128"/>
      <c r="B652" s="50"/>
      <c r="C652" s="289"/>
      <c r="D652" s="37"/>
      <c r="E652" s="135"/>
      <c r="F652" s="127"/>
      <c r="G652" s="54"/>
      <c r="H652" s="6"/>
    </row>
    <row r="653" spans="1:8" s="2" customFormat="1" ht="15" x14ac:dyDescent="0.25">
      <c r="A653" s="128"/>
      <c r="B653" s="49" t="s">
        <v>191</v>
      </c>
      <c r="C653" s="288"/>
      <c r="D653" s="36"/>
      <c r="E653" s="141"/>
      <c r="F653" s="35"/>
      <c r="G653" s="55"/>
      <c r="H653" s="7"/>
    </row>
    <row r="654" spans="1:8" s="1" customFormat="1" ht="15" x14ac:dyDescent="0.25">
      <c r="A654" s="128">
        <f>A651+0.001</f>
        <v>16.116000000000142</v>
      </c>
      <c r="B654" s="50" t="s">
        <v>708</v>
      </c>
      <c r="C654" s="289"/>
      <c r="D654" s="37">
        <v>263</v>
      </c>
      <c r="E654" s="135">
        <v>230.625</v>
      </c>
      <c r="F654" s="127" t="s">
        <v>383</v>
      </c>
      <c r="G654" s="53"/>
      <c r="H654" s="6"/>
    </row>
    <row r="655" spans="1:8" s="1" customFormat="1" ht="15" x14ac:dyDescent="0.25">
      <c r="A655" s="128">
        <f>A654+0.001</f>
        <v>16.117000000000143</v>
      </c>
      <c r="B655" s="50" t="s">
        <v>709</v>
      </c>
      <c r="C655" s="289"/>
      <c r="D655" s="37">
        <v>263</v>
      </c>
      <c r="E655" s="135">
        <v>230.625</v>
      </c>
      <c r="F655" s="127" t="s">
        <v>383</v>
      </c>
      <c r="G655" s="53"/>
      <c r="H655" s="6"/>
    </row>
    <row r="656" spans="1:8" s="1" customFormat="1" ht="15" x14ac:dyDescent="0.25">
      <c r="A656" s="128">
        <f>A655+0.001</f>
        <v>16.118000000000144</v>
      </c>
      <c r="B656" s="50" t="s">
        <v>710</v>
      </c>
      <c r="C656" s="289"/>
      <c r="D656" s="37">
        <v>263</v>
      </c>
      <c r="E656" s="135">
        <v>230.625</v>
      </c>
      <c r="F656" s="127" t="s">
        <v>383</v>
      </c>
      <c r="G656" s="53"/>
      <c r="H656" s="6"/>
    </row>
    <row r="657" spans="1:7" s="21" customFormat="1" ht="15" x14ac:dyDescent="0.25">
      <c r="A657" s="128"/>
      <c r="B657" s="28"/>
      <c r="C657" s="290"/>
      <c r="D657" s="32"/>
      <c r="E657" s="142"/>
      <c r="F657" s="15"/>
      <c r="G657" s="157"/>
    </row>
    <row r="658" spans="1:7" s="1" customFormat="1" ht="15" x14ac:dyDescent="0.2">
      <c r="A658" s="128"/>
      <c r="B658" s="294" t="s">
        <v>584</v>
      </c>
      <c r="C658" s="295"/>
      <c r="D658" s="60"/>
      <c r="E658" s="143"/>
      <c r="F658" s="295"/>
      <c r="G658" s="56"/>
    </row>
    <row r="659" spans="1:7" s="1" customFormat="1" ht="15" x14ac:dyDescent="0.25">
      <c r="A659" s="128">
        <f>A656+0.001</f>
        <v>16.119000000000145</v>
      </c>
      <c r="B659" s="50" t="s">
        <v>585</v>
      </c>
      <c r="C659" s="121" t="s">
        <v>586</v>
      </c>
      <c r="D659" s="37">
        <v>1318</v>
      </c>
      <c r="E659" s="135">
        <v>1350.95</v>
      </c>
      <c r="F659" s="127" t="s">
        <v>383</v>
      </c>
      <c r="G659" s="56"/>
    </row>
    <row r="660" spans="1:7" s="1" customFormat="1" ht="15" x14ac:dyDescent="0.25">
      <c r="A660" s="128">
        <f t="shared" si="26"/>
        <v>16.120000000000147</v>
      </c>
      <c r="B660" s="50" t="s">
        <v>587</v>
      </c>
      <c r="C660" s="121" t="s">
        <v>588</v>
      </c>
      <c r="D660" s="37">
        <v>1587</v>
      </c>
      <c r="E660" s="135">
        <v>1626.675</v>
      </c>
      <c r="F660" s="127" t="s">
        <v>383</v>
      </c>
      <c r="G660" s="56"/>
    </row>
    <row r="661" spans="1:7" s="1" customFormat="1" ht="15" x14ac:dyDescent="0.25">
      <c r="A661" s="128">
        <f t="shared" si="26"/>
        <v>16.121000000000148</v>
      </c>
      <c r="B661" s="50" t="s">
        <v>589</v>
      </c>
      <c r="C661" s="121" t="s">
        <v>590</v>
      </c>
      <c r="D661" s="37">
        <v>4250</v>
      </c>
      <c r="E661" s="135">
        <v>4356.25</v>
      </c>
      <c r="F661" s="127" t="s">
        <v>383</v>
      </c>
      <c r="G661" s="56"/>
    </row>
    <row r="662" spans="1:7" s="1" customFormat="1" ht="15" x14ac:dyDescent="0.25">
      <c r="A662" s="128">
        <f t="shared" si="26"/>
        <v>16.122000000000149</v>
      </c>
      <c r="B662" s="50" t="s">
        <v>591</v>
      </c>
      <c r="C662" s="121" t="s">
        <v>592</v>
      </c>
      <c r="D662" s="37">
        <v>5930</v>
      </c>
      <c r="E662" s="135">
        <v>6078.25</v>
      </c>
      <c r="F662" s="127" t="s">
        <v>383</v>
      </c>
      <c r="G662" s="56"/>
    </row>
    <row r="663" spans="1:7" s="21" customFormat="1" ht="15" x14ac:dyDescent="0.25">
      <c r="A663" s="128"/>
      <c r="B663" s="28"/>
      <c r="C663" s="290"/>
      <c r="D663" s="14"/>
      <c r="E663" s="142"/>
      <c r="F663" s="15"/>
      <c r="G663" s="158"/>
    </row>
    <row r="664" spans="1:7" s="8" customFormat="1" ht="15" x14ac:dyDescent="0.25">
      <c r="A664" s="128"/>
      <c r="B664" s="49" t="s">
        <v>192</v>
      </c>
      <c r="C664" s="49"/>
      <c r="D664" s="36"/>
      <c r="E664" s="141"/>
      <c r="F664" s="35"/>
      <c r="G664" s="70"/>
    </row>
    <row r="665" spans="1:7" s="9" customFormat="1" ht="15" x14ac:dyDescent="0.25">
      <c r="A665" s="128">
        <f>+A662+0.001</f>
        <v>16.12300000000015</v>
      </c>
      <c r="B665" s="57" t="s">
        <v>193</v>
      </c>
      <c r="C665" s="57"/>
      <c r="D665" s="37">
        <v>10</v>
      </c>
      <c r="E665" s="135">
        <v>12</v>
      </c>
      <c r="F665" s="61" t="s">
        <v>385</v>
      </c>
      <c r="G665" s="53"/>
    </row>
    <row r="666" spans="1:7" s="9" customFormat="1" ht="15" x14ac:dyDescent="0.25">
      <c r="A666" s="128">
        <f>+A665+0.001</f>
        <v>16.124000000000152</v>
      </c>
      <c r="B666" s="57" t="s">
        <v>194</v>
      </c>
      <c r="C666" s="57"/>
      <c r="D666" s="37">
        <v>10</v>
      </c>
      <c r="E666" s="135">
        <v>12</v>
      </c>
      <c r="F666" s="127" t="s">
        <v>383</v>
      </c>
      <c r="G666" s="53"/>
    </row>
    <row r="667" spans="1:7" s="9" customFormat="1" ht="15" x14ac:dyDescent="0.25">
      <c r="A667" s="128">
        <f t="shared" si="26"/>
        <v>16.125000000000153</v>
      </c>
      <c r="B667" s="57" t="s">
        <v>195</v>
      </c>
      <c r="C667" s="57"/>
      <c r="D667" s="37">
        <v>10</v>
      </c>
      <c r="E667" s="135">
        <v>12</v>
      </c>
      <c r="F667" s="127" t="s">
        <v>383</v>
      </c>
      <c r="G667" s="53"/>
    </row>
    <row r="668" spans="1:7" s="9" customFormat="1" ht="15" x14ac:dyDescent="0.25">
      <c r="A668" s="128">
        <f t="shared" si="26"/>
        <v>16.126000000000154</v>
      </c>
      <c r="B668" s="57" t="s">
        <v>196</v>
      </c>
      <c r="C668" s="57"/>
      <c r="D668" s="37">
        <v>5</v>
      </c>
      <c r="E668" s="135">
        <v>5</v>
      </c>
      <c r="F668" s="61" t="s">
        <v>385</v>
      </c>
      <c r="G668" s="53"/>
    </row>
    <row r="669" spans="1:7" s="9" customFormat="1" ht="15" x14ac:dyDescent="0.25">
      <c r="A669" s="128">
        <f t="shared" si="26"/>
        <v>16.127000000000155</v>
      </c>
      <c r="B669" s="57" t="s">
        <v>197</v>
      </c>
      <c r="C669" s="57"/>
      <c r="D669" s="37">
        <v>15</v>
      </c>
      <c r="E669" s="135">
        <v>15</v>
      </c>
      <c r="F669" s="127" t="s">
        <v>383</v>
      </c>
      <c r="G669" s="53"/>
    </row>
    <row r="670" spans="1:7" s="9" customFormat="1" ht="15" x14ac:dyDescent="0.25">
      <c r="A670" s="128">
        <f t="shared" si="26"/>
        <v>16.128000000000156</v>
      </c>
      <c r="B670" s="57" t="s">
        <v>130</v>
      </c>
      <c r="C670" s="57"/>
      <c r="D670" s="37">
        <v>15</v>
      </c>
      <c r="E670" s="135">
        <v>15</v>
      </c>
      <c r="F670" s="127" t="s">
        <v>383</v>
      </c>
      <c r="G670" s="53"/>
    </row>
    <row r="671" spans="1:7" s="9" customFormat="1" ht="15" x14ac:dyDescent="0.25">
      <c r="A671" s="128">
        <f t="shared" si="26"/>
        <v>16.129000000000158</v>
      </c>
      <c r="B671" s="57" t="s">
        <v>198</v>
      </c>
      <c r="C671" s="57"/>
      <c r="D671" s="37">
        <v>10</v>
      </c>
      <c r="E671" s="135" t="s">
        <v>58</v>
      </c>
      <c r="F671" s="127" t="s">
        <v>383</v>
      </c>
      <c r="G671" s="53"/>
    </row>
    <row r="672" spans="1:7" s="9" customFormat="1" ht="15" x14ac:dyDescent="0.25">
      <c r="A672" s="128">
        <f t="shared" si="26"/>
        <v>16.130000000000159</v>
      </c>
      <c r="B672" s="57" t="s">
        <v>199</v>
      </c>
      <c r="C672" s="57"/>
      <c r="D672" s="37" t="s">
        <v>699</v>
      </c>
      <c r="E672" s="135" t="s">
        <v>699</v>
      </c>
      <c r="F672" s="127" t="s">
        <v>383</v>
      </c>
      <c r="G672" s="53"/>
    </row>
    <row r="673" spans="1:8" s="9" customFormat="1" ht="15" x14ac:dyDescent="0.25">
      <c r="A673" s="128">
        <f t="shared" si="26"/>
        <v>16.13100000000016</v>
      </c>
      <c r="B673" s="57" t="s">
        <v>200</v>
      </c>
      <c r="C673" s="57"/>
      <c r="D673" s="37">
        <v>10</v>
      </c>
      <c r="E673" s="135" t="s">
        <v>58</v>
      </c>
      <c r="F673" s="127" t="s">
        <v>383</v>
      </c>
      <c r="G673" s="53"/>
    </row>
    <row r="674" spans="1:8" s="9" customFormat="1" ht="15" x14ac:dyDescent="0.25">
      <c r="A674" s="128">
        <f t="shared" si="26"/>
        <v>16.132000000000161</v>
      </c>
      <c r="B674" s="57" t="s">
        <v>201</v>
      </c>
      <c r="C674" s="57"/>
      <c r="D674" s="37">
        <v>10</v>
      </c>
      <c r="E674" s="135" t="s">
        <v>58</v>
      </c>
      <c r="F674" s="127" t="s">
        <v>383</v>
      </c>
      <c r="G674" s="53"/>
    </row>
    <row r="675" spans="1:8" s="9" customFormat="1" ht="15" x14ac:dyDescent="0.25">
      <c r="A675" s="128">
        <f t="shared" si="26"/>
        <v>16.133000000000163</v>
      </c>
      <c r="B675" s="57" t="s">
        <v>517</v>
      </c>
      <c r="C675" s="57"/>
      <c r="D675" s="37">
        <v>45</v>
      </c>
      <c r="E675" s="135">
        <v>45</v>
      </c>
      <c r="F675" s="61" t="s">
        <v>383</v>
      </c>
      <c r="G675" s="10"/>
    </row>
    <row r="676" spans="1:8" s="9" customFormat="1" ht="15" x14ac:dyDescent="0.25">
      <c r="A676" s="128">
        <f t="shared" si="26"/>
        <v>16.134000000000164</v>
      </c>
      <c r="B676" s="57" t="s">
        <v>202</v>
      </c>
      <c r="C676" s="150"/>
      <c r="D676" s="37">
        <v>77</v>
      </c>
      <c r="E676" s="135" t="s">
        <v>58</v>
      </c>
      <c r="F676" s="127" t="s">
        <v>383</v>
      </c>
      <c r="G676" s="53"/>
    </row>
    <row r="677" spans="1:8" s="9" customFormat="1" ht="15" x14ac:dyDescent="0.25">
      <c r="A677" s="128">
        <f t="shared" si="26"/>
        <v>16.135000000000165</v>
      </c>
      <c r="B677" s="52" t="s">
        <v>203</v>
      </c>
      <c r="C677" s="150"/>
      <c r="D677" s="37">
        <v>75.5</v>
      </c>
      <c r="E677" s="135">
        <v>75.5</v>
      </c>
      <c r="F677" s="127" t="s">
        <v>383</v>
      </c>
      <c r="G677" s="53"/>
    </row>
    <row r="678" spans="1:8" s="1" customFormat="1" ht="15" x14ac:dyDescent="0.25">
      <c r="A678" s="128">
        <f>A677+0.001</f>
        <v>16.136000000000166</v>
      </c>
      <c r="B678" s="57" t="s">
        <v>204</v>
      </c>
      <c r="C678" s="150"/>
      <c r="D678" s="37">
        <v>58</v>
      </c>
      <c r="E678" s="135">
        <v>60</v>
      </c>
      <c r="F678" s="127" t="s">
        <v>383</v>
      </c>
      <c r="G678" s="53"/>
      <c r="H678" s="6"/>
    </row>
    <row r="679" spans="1:8" s="1" customFormat="1" ht="15" x14ac:dyDescent="0.25">
      <c r="A679" s="128">
        <f t="shared" si="26"/>
        <v>16.137000000000167</v>
      </c>
      <c r="B679" s="57" t="s">
        <v>205</v>
      </c>
      <c r="C679" s="150"/>
      <c r="D679" s="37">
        <v>50</v>
      </c>
      <c r="E679" s="135">
        <v>50</v>
      </c>
      <c r="F679" s="127" t="s">
        <v>383</v>
      </c>
      <c r="G679" s="53"/>
      <c r="H679" s="6"/>
    </row>
    <row r="680" spans="1:8" s="1" customFormat="1" ht="15" x14ac:dyDescent="0.25">
      <c r="A680" s="128">
        <f t="shared" si="26"/>
        <v>16.138000000000169</v>
      </c>
      <c r="B680" s="57" t="s">
        <v>131</v>
      </c>
      <c r="C680" s="150"/>
      <c r="D680" s="37">
        <v>2.5</v>
      </c>
      <c r="E680" s="135">
        <v>2.5</v>
      </c>
      <c r="F680" s="127" t="s">
        <v>385</v>
      </c>
      <c r="G680" s="53"/>
      <c r="H680" s="6"/>
    </row>
    <row r="681" spans="1:8" s="1" customFormat="1" ht="15" x14ac:dyDescent="0.25">
      <c r="A681" s="128">
        <f t="shared" si="26"/>
        <v>16.13900000000017</v>
      </c>
      <c r="B681" s="57" t="s">
        <v>132</v>
      </c>
      <c r="C681" s="150"/>
      <c r="D681" s="37">
        <v>48</v>
      </c>
      <c r="E681" s="135">
        <v>50</v>
      </c>
      <c r="F681" s="127" t="s">
        <v>383</v>
      </c>
      <c r="G681" s="53"/>
      <c r="H681" s="6"/>
    </row>
    <row r="682" spans="1:8" s="1" customFormat="1" ht="15" x14ac:dyDescent="0.25">
      <c r="A682" s="128">
        <f t="shared" si="26"/>
        <v>16.140000000000171</v>
      </c>
      <c r="B682" s="57" t="s">
        <v>133</v>
      </c>
      <c r="C682" s="150"/>
      <c r="D682" s="37">
        <v>1.5</v>
      </c>
      <c r="E682" s="135">
        <v>1.5</v>
      </c>
      <c r="F682" s="127" t="s">
        <v>383</v>
      </c>
      <c r="G682" s="53"/>
      <c r="H682" s="6"/>
    </row>
    <row r="683" spans="1:8" s="1" customFormat="1" ht="15" x14ac:dyDescent="0.25">
      <c r="A683" s="128">
        <f t="shared" si="26"/>
        <v>16.141000000000172</v>
      </c>
      <c r="B683" s="57" t="s">
        <v>134</v>
      </c>
      <c r="C683" s="150"/>
      <c r="D683" s="37">
        <v>50</v>
      </c>
      <c r="E683" s="135">
        <v>40</v>
      </c>
      <c r="F683" s="127" t="s">
        <v>383</v>
      </c>
      <c r="G683" s="53"/>
      <c r="H683" s="6"/>
    </row>
    <row r="684" spans="1:8" ht="15" x14ac:dyDescent="0.25">
      <c r="A684" s="145"/>
      <c r="B684" s="144" t="s">
        <v>799</v>
      </c>
      <c r="C684" s="145"/>
      <c r="D684" s="145"/>
      <c r="E684" s="146"/>
      <c r="F684" s="145"/>
      <c r="G684" s="40"/>
      <c r="H684" s="159"/>
    </row>
    <row r="685" spans="1:8" ht="15" x14ac:dyDescent="0.25">
      <c r="A685" s="128">
        <f>A683+0.001</f>
        <v>16.142000000000174</v>
      </c>
      <c r="B685" s="147" t="s">
        <v>800</v>
      </c>
      <c r="C685" s="145"/>
      <c r="D685" s="184" t="s">
        <v>921</v>
      </c>
      <c r="E685" s="148">
        <v>78.924999999999997</v>
      </c>
      <c r="F685" s="127" t="s">
        <v>383</v>
      </c>
      <c r="G685" s="40"/>
      <c r="H685" s="159"/>
    </row>
    <row r="686" spans="1:8" ht="15" x14ac:dyDescent="0.25">
      <c r="A686" s="128">
        <f>A685+0.001</f>
        <v>16.143000000000175</v>
      </c>
      <c r="B686" s="149" t="s">
        <v>801</v>
      </c>
      <c r="C686" s="145"/>
      <c r="D686" s="184" t="s">
        <v>921</v>
      </c>
      <c r="E686" s="148">
        <v>35.875</v>
      </c>
      <c r="F686" s="127" t="s">
        <v>383</v>
      </c>
      <c r="G686" s="40"/>
      <c r="H686" s="159"/>
    </row>
    <row r="687" spans="1:8" ht="15" x14ac:dyDescent="0.25">
      <c r="A687" s="128">
        <f>A686+0.001</f>
        <v>16.144000000000176</v>
      </c>
      <c r="B687" s="147" t="s">
        <v>802</v>
      </c>
      <c r="C687" s="145"/>
      <c r="D687" s="184" t="s">
        <v>921</v>
      </c>
      <c r="E687" s="148">
        <v>41</v>
      </c>
      <c r="F687" s="127" t="s">
        <v>383</v>
      </c>
      <c r="G687" s="40"/>
      <c r="H687" s="159"/>
    </row>
    <row r="688" spans="1:8" s="1" customFormat="1" ht="15" x14ac:dyDescent="0.25">
      <c r="A688" s="128"/>
      <c r="B688" s="57"/>
      <c r="C688" s="150"/>
      <c r="D688" s="37"/>
      <c r="E688" s="135"/>
      <c r="F688" s="127"/>
      <c r="G688" s="53"/>
      <c r="H688" s="6"/>
    </row>
    <row r="689" spans="1:8" s="1" customFormat="1" ht="15" x14ac:dyDescent="0.25">
      <c r="A689" s="128">
        <f>+A687+0.001</f>
        <v>16.145000000000177</v>
      </c>
      <c r="B689" s="57" t="s">
        <v>206</v>
      </c>
      <c r="C689" s="57"/>
      <c r="D689" s="37"/>
      <c r="E689" s="135"/>
      <c r="F689" s="61"/>
      <c r="G689" s="54"/>
      <c r="H689" s="6"/>
    </row>
    <row r="690" spans="1:8" s="1" customFormat="1" ht="15" x14ac:dyDescent="0.25">
      <c r="A690" s="128">
        <f t="shared" si="26"/>
        <v>16.146000000000178</v>
      </c>
      <c r="B690" s="57" t="s">
        <v>207</v>
      </c>
      <c r="C690" s="57"/>
      <c r="D690" s="37">
        <v>20</v>
      </c>
      <c r="E690" s="135">
        <v>20</v>
      </c>
      <c r="F690" s="127" t="s">
        <v>383</v>
      </c>
      <c r="G690" s="53"/>
      <c r="H690" s="6"/>
    </row>
    <row r="691" spans="1:8" s="1" customFormat="1" ht="15" x14ac:dyDescent="0.25">
      <c r="A691" s="128">
        <f t="shared" si="26"/>
        <v>16.14700000000018</v>
      </c>
      <c r="B691" s="57" t="s">
        <v>208</v>
      </c>
      <c r="C691" s="57"/>
      <c r="D691" s="37">
        <v>20</v>
      </c>
      <c r="E691" s="135">
        <v>20</v>
      </c>
      <c r="F691" s="127" t="s">
        <v>383</v>
      </c>
      <c r="G691" s="53"/>
      <c r="H691" s="6"/>
    </row>
    <row r="692" spans="1:8" s="1" customFormat="1" ht="15" x14ac:dyDescent="0.25">
      <c r="A692" s="128"/>
      <c r="B692" s="50"/>
      <c r="C692" s="50"/>
      <c r="D692" s="37"/>
      <c r="E692" s="135"/>
      <c r="F692" s="127"/>
      <c r="G692" s="54"/>
      <c r="H692" s="6"/>
    </row>
    <row r="693" spans="1:8" s="1" customFormat="1" ht="15" x14ac:dyDescent="0.25">
      <c r="A693" s="128">
        <f>+A691+0.001</f>
        <v>16.148000000000181</v>
      </c>
      <c r="B693" s="50" t="s">
        <v>209</v>
      </c>
      <c r="C693" s="50"/>
      <c r="D693" s="37"/>
      <c r="E693" s="135"/>
      <c r="F693" s="127"/>
      <c r="G693" s="54"/>
      <c r="H693" s="6"/>
    </row>
    <row r="694" spans="1:8" s="1" customFormat="1" ht="15" x14ac:dyDescent="0.25">
      <c r="A694" s="128">
        <f t="shared" si="26"/>
        <v>16.149000000000182</v>
      </c>
      <c r="B694" s="50" t="s">
        <v>210</v>
      </c>
      <c r="C694" s="50"/>
      <c r="D694" s="37">
        <v>40</v>
      </c>
      <c r="E694" s="135">
        <v>40</v>
      </c>
      <c r="F694" s="127" t="s">
        <v>383</v>
      </c>
      <c r="G694" s="53"/>
      <c r="H694" s="6"/>
    </row>
    <row r="695" spans="1:8" s="1" customFormat="1" ht="15" x14ac:dyDescent="0.25">
      <c r="A695" s="128">
        <f t="shared" si="26"/>
        <v>16.150000000000183</v>
      </c>
      <c r="B695" s="50" t="s">
        <v>145</v>
      </c>
      <c r="C695" s="50"/>
      <c r="D695" s="37">
        <v>20</v>
      </c>
      <c r="E695" s="135">
        <v>20</v>
      </c>
      <c r="F695" s="127" t="s">
        <v>383</v>
      </c>
      <c r="G695" s="53"/>
      <c r="H695" s="6"/>
    </row>
    <row r="696" spans="1:8" s="1" customFormat="1" ht="15" x14ac:dyDescent="0.25">
      <c r="A696" s="128"/>
      <c r="B696" s="50"/>
      <c r="C696" s="50"/>
      <c r="D696" s="37"/>
      <c r="E696" s="135"/>
      <c r="F696" s="127"/>
      <c r="G696" s="54"/>
      <c r="H696" s="6"/>
    </row>
    <row r="697" spans="1:8" s="8" customFormat="1" ht="15" x14ac:dyDescent="0.25">
      <c r="A697" s="128"/>
      <c r="B697" s="49" t="s">
        <v>718</v>
      </c>
      <c r="C697" s="49"/>
      <c r="D697" s="36"/>
      <c r="E697" s="141"/>
      <c r="F697" s="35"/>
      <c r="G697" s="70"/>
    </row>
    <row r="698" spans="1:8" ht="15" x14ac:dyDescent="0.25">
      <c r="A698" s="128">
        <f>+A695+0.001</f>
        <v>16.151000000000185</v>
      </c>
      <c r="B698" s="50" t="s">
        <v>719</v>
      </c>
      <c r="C698" s="145"/>
      <c r="D698" s="37">
        <v>35</v>
      </c>
      <c r="E698" s="135">
        <v>40</v>
      </c>
      <c r="F698" s="37" t="s">
        <v>383</v>
      </c>
    </row>
    <row r="699" spans="1:8" s="9" customFormat="1" ht="15" x14ac:dyDescent="0.25">
      <c r="A699" s="128">
        <f t="shared" ref="A699:A702" si="27">+A698+0.001</f>
        <v>16.152000000000186</v>
      </c>
      <c r="B699" s="50" t="s">
        <v>720</v>
      </c>
      <c r="C699" s="50"/>
      <c r="D699" s="37">
        <v>35</v>
      </c>
      <c r="E699" s="135">
        <v>40</v>
      </c>
      <c r="F699" s="37" t="s">
        <v>383</v>
      </c>
      <c r="G699" s="53"/>
    </row>
    <row r="700" spans="1:8" s="9" customFormat="1" ht="15" x14ac:dyDescent="0.25">
      <c r="A700" s="128">
        <f t="shared" si="27"/>
        <v>16.153000000000187</v>
      </c>
      <c r="B700" s="50" t="s">
        <v>721</v>
      </c>
      <c r="C700" s="50"/>
      <c r="D700" s="37">
        <v>35</v>
      </c>
      <c r="E700" s="135">
        <v>40</v>
      </c>
      <c r="F700" s="37" t="s">
        <v>383</v>
      </c>
      <c r="G700" s="53"/>
    </row>
    <row r="701" spans="1:8" s="9" customFormat="1" ht="15" x14ac:dyDescent="0.25">
      <c r="A701" s="128">
        <f t="shared" si="27"/>
        <v>16.154000000000188</v>
      </c>
      <c r="B701" s="50" t="s">
        <v>212</v>
      </c>
      <c r="C701" s="50"/>
      <c r="D701" s="37">
        <v>65</v>
      </c>
      <c r="E701" s="135">
        <v>75</v>
      </c>
      <c r="F701" s="37" t="s">
        <v>383</v>
      </c>
      <c r="G701" s="53"/>
    </row>
    <row r="702" spans="1:8" s="9" customFormat="1" ht="15" x14ac:dyDescent="0.25">
      <c r="A702" s="128">
        <f t="shared" si="27"/>
        <v>16.155000000000189</v>
      </c>
      <c r="B702" s="50" t="s">
        <v>722</v>
      </c>
      <c r="C702" s="50"/>
      <c r="D702" s="37">
        <v>35</v>
      </c>
      <c r="E702" s="135">
        <v>40</v>
      </c>
      <c r="F702" s="37" t="s">
        <v>383</v>
      </c>
      <c r="G702" s="53"/>
    </row>
    <row r="703" spans="1:8" s="9" customFormat="1" ht="15" x14ac:dyDescent="0.25">
      <c r="A703" s="128"/>
      <c r="B703" s="50"/>
      <c r="C703" s="50"/>
      <c r="D703" s="37"/>
      <c r="E703" s="135"/>
      <c r="F703" s="127"/>
      <c r="G703" s="53"/>
    </row>
    <row r="704" spans="1:8" s="9" customFormat="1" ht="15" x14ac:dyDescent="0.25">
      <c r="A704" s="128"/>
      <c r="B704" s="49" t="s">
        <v>724</v>
      </c>
      <c r="C704" s="50"/>
      <c r="D704" s="37"/>
      <c r="E704" s="135"/>
      <c r="F704" s="127"/>
      <c r="G704" s="53"/>
    </row>
    <row r="705" spans="1:8" s="9" customFormat="1" ht="15" x14ac:dyDescent="0.25">
      <c r="A705" s="128">
        <f>+A702+0.001</f>
        <v>16.156000000000191</v>
      </c>
      <c r="B705" s="50" t="s">
        <v>725</v>
      </c>
      <c r="C705" s="50"/>
      <c r="D705" s="37">
        <v>55</v>
      </c>
      <c r="E705" s="135">
        <v>56.375</v>
      </c>
      <c r="F705" s="37" t="s">
        <v>383</v>
      </c>
      <c r="G705" s="53"/>
    </row>
    <row r="706" spans="1:8" s="9" customFormat="1" ht="15" x14ac:dyDescent="0.25">
      <c r="A706" s="128">
        <f t="shared" ref="A706:A708" si="28">+A705+0.001</f>
        <v>16.157000000000192</v>
      </c>
      <c r="B706" s="50" t="s">
        <v>726</v>
      </c>
      <c r="C706" s="50"/>
      <c r="D706" s="37">
        <v>184</v>
      </c>
      <c r="E706" s="135">
        <v>188.6</v>
      </c>
      <c r="F706" s="37" t="s">
        <v>383</v>
      </c>
      <c r="G706" s="53"/>
    </row>
    <row r="707" spans="1:8" s="9" customFormat="1" ht="15" x14ac:dyDescent="0.25">
      <c r="A707" s="128">
        <f t="shared" si="28"/>
        <v>16.158000000000193</v>
      </c>
      <c r="B707" s="50" t="s">
        <v>727</v>
      </c>
      <c r="C707" s="50"/>
      <c r="D707" s="37">
        <v>262</v>
      </c>
      <c r="E707" s="135">
        <v>268.55</v>
      </c>
      <c r="F707" s="37" t="s">
        <v>383</v>
      </c>
      <c r="G707" s="53"/>
    </row>
    <row r="708" spans="1:8" s="1" customFormat="1" ht="15" x14ac:dyDescent="0.25">
      <c r="A708" s="128">
        <f t="shared" si="28"/>
        <v>16.159000000000194</v>
      </c>
      <c r="B708" s="50" t="s">
        <v>728</v>
      </c>
      <c r="C708" s="50"/>
      <c r="D708" s="37">
        <v>367</v>
      </c>
      <c r="E708" s="135">
        <v>376.17500000000001</v>
      </c>
      <c r="F708" s="37" t="s">
        <v>383</v>
      </c>
      <c r="G708" s="54"/>
      <c r="H708" s="6"/>
    </row>
    <row r="709" spans="1:8" s="1" customFormat="1" ht="15" x14ac:dyDescent="0.25">
      <c r="A709" s="128"/>
      <c r="B709" s="50"/>
      <c r="C709" s="50"/>
      <c r="D709" s="37"/>
      <c r="E709" s="135"/>
      <c r="F709" s="127"/>
      <c r="G709" s="54"/>
      <c r="H709" s="6"/>
    </row>
    <row r="710" spans="1:8" s="2" customFormat="1" ht="15" x14ac:dyDescent="0.25">
      <c r="A710" s="128"/>
      <c r="B710" s="49" t="s">
        <v>213</v>
      </c>
      <c r="C710" s="49"/>
      <c r="D710" s="36"/>
      <c r="E710" s="141"/>
      <c r="F710" s="35"/>
      <c r="G710" s="55"/>
      <c r="H710" s="7"/>
    </row>
    <row r="711" spans="1:8" s="1" customFormat="1" ht="15" x14ac:dyDescent="0.25">
      <c r="A711" s="128">
        <f>+A708+0.001</f>
        <v>16.160000000000196</v>
      </c>
      <c r="B711" s="50" t="s">
        <v>211</v>
      </c>
      <c r="C711" s="50"/>
      <c r="D711" s="37">
        <v>105</v>
      </c>
      <c r="E711" s="135">
        <v>118.65656250000001</v>
      </c>
      <c r="F711" s="127" t="s">
        <v>383</v>
      </c>
      <c r="G711" s="53"/>
      <c r="H711" s="6"/>
    </row>
    <row r="712" spans="1:8" s="1" customFormat="1" ht="15" x14ac:dyDescent="0.25">
      <c r="A712" s="128"/>
      <c r="B712" s="50"/>
      <c r="C712" s="289"/>
      <c r="D712" s="37"/>
      <c r="E712" s="135"/>
      <c r="F712" s="127"/>
      <c r="G712" s="54"/>
      <c r="H712" s="6"/>
    </row>
    <row r="713" spans="1:8" s="2" customFormat="1" ht="15" x14ac:dyDescent="0.25">
      <c r="A713" s="128"/>
      <c r="B713" s="49" t="s">
        <v>214</v>
      </c>
      <c r="C713" s="49"/>
      <c r="D713" s="36"/>
      <c r="E713" s="141"/>
      <c r="F713" s="35"/>
      <c r="G713" s="55"/>
      <c r="H713" s="7"/>
    </row>
    <row r="714" spans="1:8" s="1" customFormat="1" ht="15" x14ac:dyDescent="0.25">
      <c r="A714" s="128">
        <f>A711+0.001</f>
        <v>16.161000000000197</v>
      </c>
      <c r="B714" s="52" t="s">
        <v>715</v>
      </c>
      <c r="C714" s="57"/>
      <c r="D714" s="37">
        <v>55</v>
      </c>
      <c r="E714" s="135">
        <v>56.375</v>
      </c>
      <c r="F714" s="127" t="s">
        <v>383</v>
      </c>
      <c r="G714" s="53"/>
      <c r="H714" s="6"/>
    </row>
    <row r="715" spans="1:8" s="1" customFormat="1" ht="15.75" x14ac:dyDescent="0.25">
      <c r="A715" s="128">
        <f t="shared" ref="A715:A734" si="29">+A714+0.001</f>
        <v>16.162000000000198</v>
      </c>
      <c r="B715" s="161" t="s">
        <v>716</v>
      </c>
      <c r="C715" s="57"/>
      <c r="D715" s="37">
        <v>150</v>
      </c>
      <c r="E715" s="135">
        <v>153.75</v>
      </c>
      <c r="F715" s="37" t="s">
        <v>383</v>
      </c>
      <c r="G715" s="54"/>
      <c r="H715" s="6"/>
    </row>
    <row r="716" spans="1:8" s="1" customFormat="1" ht="15" x14ac:dyDescent="0.25">
      <c r="A716" s="128">
        <f t="shared" si="29"/>
        <v>16.163000000000199</v>
      </c>
      <c r="B716" s="52" t="s">
        <v>713</v>
      </c>
      <c r="C716" s="57"/>
      <c r="D716" s="62">
        <v>10</v>
      </c>
      <c r="E716" s="135">
        <v>10.25</v>
      </c>
      <c r="F716" s="37" t="s">
        <v>383</v>
      </c>
      <c r="G716" s="54"/>
      <c r="H716" s="6"/>
    </row>
    <row r="717" spans="1:8" s="1" customFormat="1" ht="15.75" x14ac:dyDescent="0.25">
      <c r="A717" s="128">
        <f t="shared" si="29"/>
        <v>16.1640000000002</v>
      </c>
      <c r="B717" s="162" t="s">
        <v>717</v>
      </c>
      <c r="C717" s="57"/>
      <c r="D717" s="62">
        <v>30</v>
      </c>
      <c r="E717" s="135">
        <v>30.75</v>
      </c>
      <c r="F717" s="37" t="s">
        <v>383</v>
      </c>
      <c r="G717" s="54"/>
      <c r="H717" s="6"/>
    </row>
    <row r="718" spans="1:8" s="1" customFormat="1" ht="15" x14ac:dyDescent="0.25">
      <c r="A718" s="128">
        <f t="shared" si="29"/>
        <v>16.165000000000202</v>
      </c>
      <c r="B718" s="52" t="s">
        <v>714</v>
      </c>
      <c r="C718" s="57"/>
      <c r="D718" s="62">
        <v>105</v>
      </c>
      <c r="E718" s="135">
        <v>107.625</v>
      </c>
      <c r="F718" s="37" t="s">
        <v>383</v>
      </c>
      <c r="G718" s="54"/>
      <c r="H718" s="6"/>
    </row>
    <row r="719" spans="1:8" s="1" customFormat="1" ht="15" x14ac:dyDescent="0.25">
      <c r="A719" s="128"/>
      <c r="B719" s="50"/>
      <c r="C719" s="289"/>
      <c r="D719" s="37"/>
      <c r="E719" s="135"/>
      <c r="F719" s="127"/>
      <c r="G719" s="54"/>
      <c r="H719" s="6"/>
    </row>
    <row r="720" spans="1:8" s="19" customFormat="1" ht="15" x14ac:dyDescent="0.25">
      <c r="A720" s="128"/>
      <c r="B720" s="49" t="s">
        <v>215</v>
      </c>
      <c r="C720" s="288"/>
      <c r="D720" s="36"/>
      <c r="E720" s="36"/>
      <c r="F720" s="35"/>
      <c r="G720" s="30"/>
      <c r="H720" s="18"/>
    </row>
    <row r="721" spans="1:8" s="21" customFormat="1" ht="15" x14ac:dyDescent="0.25">
      <c r="A721" s="128">
        <f>A716+0.001</f>
        <v>16.1640000000002</v>
      </c>
      <c r="B721" s="50" t="s">
        <v>216</v>
      </c>
      <c r="C721" s="289"/>
      <c r="D721" s="105"/>
      <c r="E721" s="105"/>
      <c r="F721" s="127"/>
      <c r="G721" s="158"/>
    </row>
    <row r="722" spans="1:8" s="1" customFormat="1" ht="15" x14ac:dyDescent="0.25">
      <c r="A722" s="128">
        <f t="shared" si="29"/>
        <v>16.165000000000202</v>
      </c>
      <c r="B722" s="50" t="s">
        <v>211</v>
      </c>
      <c r="C722" s="50"/>
      <c r="D722" s="46">
        <v>105</v>
      </c>
      <c r="E722" s="135">
        <v>107.625</v>
      </c>
      <c r="F722" s="127" t="s">
        <v>383</v>
      </c>
      <c r="G722" s="53"/>
      <c r="H722" s="6"/>
    </row>
    <row r="723" spans="1:8" s="1" customFormat="1" ht="15" x14ac:dyDescent="0.25">
      <c r="A723" s="128">
        <f t="shared" si="29"/>
        <v>16.166000000000203</v>
      </c>
      <c r="B723" s="50" t="s">
        <v>518</v>
      </c>
      <c r="C723" s="50"/>
      <c r="D723" s="46">
        <v>267</v>
      </c>
      <c r="E723" s="135">
        <v>273.67500000000001</v>
      </c>
      <c r="F723" s="127" t="s">
        <v>383</v>
      </c>
      <c r="G723" s="53"/>
      <c r="H723" s="6"/>
    </row>
    <row r="724" spans="1:8" s="1" customFormat="1" ht="15" x14ac:dyDescent="0.25">
      <c r="A724" s="128">
        <f t="shared" si="29"/>
        <v>16.167000000000204</v>
      </c>
      <c r="B724" s="50" t="s">
        <v>519</v>
      </c>
      <c r="C724" s="50"/>
      <c r="D724" s="46">
        <v>534</v>
      </c>
      <c r="E724" s="135">
        <v>547.35</v>
      </c>
      <c r="F724" s="127" t="s">
        <v>383</v>
      </c>
      <c r="G724" s="53"/>
      <c r="H724" s="6"/>
    </row>
    <row r="725" spans="1:8" s="1" customFormat="1" ht="15" x14ac:dyDescent="0.25">
      <c r="A725" s="128">
        <f t="shared" si="29"/>
        <v>16.168000000000205</v>
      </c>
      <c r="B725" s="50" t="s">
        <v>520</v>
      </c>
      <c r="C725" s="50"/>
      <c r="D725" s="46">
        <v>1155</v>
      </c>
      <c r="E725" s="135">
        <v>1183.875</v>
      </c>
      <c r="F725" s="127" t="s">
        <v>383</v>
      </c>
      <c r="G725" s="53"/>
      <c r="H725" s="6"/>
    </row>
    <row r="726" spans="1:8" s="1" customFormat="1" ht="15" x14ac:dyDescent="0.25">
      <c r="A726" s="128">
        <f t="shared" si="29"/>
        <v>16.169000000000207</v>
      </c>
      <c r="B726" s="50" t="s">
        <v>521</v>
      </c>
      <c r="C726" s="50"/>
      <c r="D726" s="46">
        <v>1691</v>
      </c>
      <c r="E726" s="135">
        <v>1733.2750000000001</v>
      </c>
      <c r="F726" s="127" t="s">
        <v>383</v>
      </c>
      <c r="G726" s="53"/>
      <c r="H726" s="6"/>
    </row>
    <row r="727" spans="1:8" s="1" customFormat="1" ht="15" x14ac:dyDescent="0.25">
      <c r="A727" s="128"/>
      <c r="B727" s="50"/>
      <c r="C727" s="50"/>
      <c r="D727" s="46"/>
      <c r="E727" s="135"/>
      <c r="F727" s="127"/>
      <c r="G727" s="53"/>
      <c r="H727" s="6"/>
    </row>
    <row r="728" spans="1:8" s="126" customFormat="1" ht="15" x14ac:dyDescent="0.25">
      <c r="A728" s="128"/>
      <c r="B728" s="49" t="s">
        <v>803</v>
      </c>
      <c r="C728" s="57"/>
      <c r="D728" s="62"/>
      <c r="E728" s="135"/>
      <c r="F728" s="61"/>
      <c r="G728" s="136"/>
      <c r="H728" s="125"/>
    </row>
    <row r="729" spans="1:8" s="126" customFormat="1" ht="15" x14ac:dyDescent="0.25">
      <c r="A729" s="128">
        <f>A726+0.001</f>
        <v>16.170000000000208</v>
      </c>
      <c r="B729" s="161" t="s">
        <v>804</v>
      </c>
      <c r="C729" s="57"/>
      <c r="D729" s="62"/>
      <c r="E729" s="135"/>
      <c r="F729" s="37" t="s">
        <v>383</v>
      </c>
      <c r="G729" s="136"/>
      <c r="H729" s="125"/>
    </row>
    <row r="730" spans="1:8" s="126" customFormat="1" ht="15" x14ac:dyDescent="0.25">
      <c r="A730" s="128">
        <f>A729+0.001</f>
        <v>16.171000000000209</v>
      </c>
      <c r="B730" s="161" t="s">
        <v>703</v>
      </c>
      <c r="C730" s="57"/>
      <c r="D730" s="62"/>
      <c r="E730" s="135"/>
      <c r="F730" s="37" t="s">
        <v>383</v>
      </c>
      <c r="G730" s="136"/>
      <c r="H730" s="125"/>
    </row>
    <row r="731" spans="1:8" s="1" customFormat="1" ht="15" x14ac:dyDescent="0.25">
      <c r="A731" s="128"/>
      <c r="B731" s="50"/>
      <c r="C731" s="50"/>
      <c r="D731" s="37"/>
      <c r="E731" s="37"/>
      <c r="F731" s="127"/>
      <c r="G731" s="54"/>
      <c r="H731" s="6"/>
    </row>
    <row r="732" spans="1:8" s="2" customFormat="1" ht="15" x14ac:dyDescent="0.25">
      <c r="A732" s="128"/>
      <c r="B732" s="49" t="s">
        <v>3</v>
      </c>
      <c r="C732" s="49"/>
      <c r="D732" s="36"/>
      <c r="E732" s="36"/>
      <c r="F732" s="35"/>
      <c r="G732" s="55"/>
      <c r="H732" s="7"/>
    </row>
    <row r="733" spans="1:8" s="1" customFormat="1" ht="15" x14ac:dyDescent="0.25">
      <c r="A733" s="128">
        <f>+A730+0.001</f>
        <v>16.17200000000021</v>
      </c>
      <c r="B733" s="50" t="s">
        <v>147</v>
      </c>
      <c r="C733" s="50"/>
      <c r="D733" s="37">
        <v>336.6</v>
      </c>
      <c r="E733" s="135"/>
      <c r="F733" s="127" t="s">
        <v>383</v>
      </c>
      <c r="G733" s="53"/>
      <c r="H733" s="6"/>
    </row>
    <row r="734" spans="1:8" s="1" customFormat="1" ht="15" x14ac:dyDescent="0.25">
      <c r="A734" s="128">
        <f t="shared" si="29"/>
        <v>16.173000000000211</v>
      </c>
      <c r="B734" s="50" t="s">
        <v>145</v>
      </c>
      <c r="C734" s="50"/>
      <c r="D734" s="37">
        <v>302.94</v>
      </c>
      <c r="E734" s="135"/>
      <c r="F734" s="127" t="s">
        <v>383</v>
      </c>
      <c r="G734" s="53"/>
      <c r="H734" s="6"/>
    </row>
    <row r="735" spans="1:8" s="1" customFormat="1" ht="15" x14ac:dyDescent="0.25">
      <c r="A735" s="128"/>
      <c r="B735" s="50"/>
      <c r="C735" s="50"/>
      <c r="D735" s="37"/>
      <c r="E735" s="37"/>
      <c r="F735" s="127"/>
      <c r="G735" s="53"/>
      <c r="H735" s="6"/>
    </row>
    <row r="736" spans="1:8" s="1" customFormat="1" ht="15" x14ac:dyDescent="0.25">
      <c r="A736" s="128">
        <f>+A734+0.001</f>
        <v>16.174000000000213</v>
      </c>
      <c r="B736" s="50" t="s">
        <v>574</v>
      </c>
      <c r="C736" s="50"/>
      <c r="D736" s="37">
        <v>16.5</v>
      </c>
      <c r="E736" s="37"/>
      <c r="F736" s="127" t="s">
        <v>383</v>
      </c>
      <c r="G736" s="53"/>
      <c r="H736" s="6"/>
    </row>
    <row r="737" spans="1:8" s="1" customFormat="1" ht="15" x14ac:dyDescent="0.25">
      <c r="A737" s="128">
        <f t="shared" ref="A737" si="30">+A736+0.001</f>
        <v>16.175000000000214</v>
      </c>
      <c r="B737" s="50" t="s">
        <v>712</v>
      </c>
      <c r="C737" s="50"/>
      <c r="D737" s="37">
        <v>50</v>
      </c>
      <c r="E737" s="37"/>
      <c r="F737" s="127" t="s">
        <v>383</v>
      </c>
      <c r="G737" s="53"/>
      <c r="H737" s="6"/>
    </row>
    <row r="738" spans="1:8" s="1" customFormat="1" ht="15" x14ac:dyDescent="0.25">
      <c r="A738" s="128"/>
      <c r="B738" s="50"/>
      <c r="C738" s="50"/>
      <c r="D738" s="37"/>
      <c r="E738" s="37"/>
      <c r="F738" s="127"/>
      <c r="G738" s="53"/>
      <c r="H738" s="6"/>
    </row>
    <row r="739" spans="1:8" ht="15" x14ac:dyDescent="0.25">
      <c r="A739" s="163"/>
      <c r="B739" s="164" t="s">
        <v>806</v>
      </c>
      <c r="C739" s="187"/>
      <c r="D739" s="130"/>
      <c r="E739" s="139"/>
      <c r="F739" s="127"/>
      <c r="G739" s="40"/>
      <c r="H739" s="159"/>
    </row>
    <row r="740" spans="1:8" ht="15" x14ac:dyDescent="0.25">
      <c r="A740" s="128">
        <f>A737+0.001</f>
        <v>16.176000000000215</v>
      </c>
      <c r="B740" s="165" t="s">
        <v>778</v>
      </c>
      <c r="C740" s="187"/>
      <c r="D740" s="130"/>
      <c r="E740" s="139"/>
      <c r="F740" s="37" t="s">
        <v>383</v>
      </c>
      <c r="G740" s="40"/>
      <c r="H740" s="159"/>
    </row>
    <row r="741" spans="1:8" ht="15" x14ac:dyDescent="0.25">
      <c r="A741" s="128">
        <f>A740+0.001</f>
        <v>16.177000000000216</v>
      </c>
      <c r="B741" s="166" t="s">
        <v>779</v>
      </c>
      <c r="C741" s="187"/>
      <c r="D741" s="130"/>
      <c r="E741" s="139"/>
      <c r="F741" s="37" t="s">
        <v>383</v>
      </c>
      <c r="G741" s="40"/>
      <c r="H741" s="159"/>
    </row>
    <row r="742" spans="1:8" ht="15" x14ac:dyDescent="0.25">
      <c r="A742" s="128">
        <f t="shared" ref="A742:A744" si="31">A741+0.001</f>
        <v>16.178000000000218</v>
      </c>
      <c r="B742" s="165" t="s">
        <v>780</v>
      </c>
      <c r="C742" s="187"/>
      <c r="D742" s="130"/>
      <c r="E742" s="139"/>
      <c r="F742" s="37" t="s">
        <v>383</v>
      </c>
      <c r="G742" s="40"/>
      <c r="H742" s="159"/>
    </row>
    <row r="743" spans="1:8" ht="15" x14ac:dyDescent="0.25">
      <c r="A743" s="128">
        <f t="shared" si="31"/>
        <v>16.179000000000219</v>
      </c>
      <c r="B743" s="165" t="s">
        <v>807</v>
      </c>
      <c r="C743" s="187"/>
      <c r="D743" s="130"/>
      <c r="E743" s="139"/>
      <c r="F743" s="37" t="s">
        <v>383</v>
      </c>
      <c r="G743" s="40"/>
      <c r="H743" s="159"/>
    </row>
    <row r="744" spans="1:8" ht="15" x14ac:dyDescent="0.25">
      <c r="A744" s="128">
        <f t="shared" si="31"/>
        <v>16.18000000000022</v>
      </c>
      <c r="B744" s="165" t="s">
        <v>808</v>
      </c>
      <c r="C744" s="187"/>
      <c r="D744" s="130"/>
      <c r="E744" s="139"/>
      <c r="F744" s="37" t="s">
        <v>383</v>
      </c>
      <c r="G744" s="40"/>
      <c r="H744" s="159"/>
    </row>
    <row r="745" spans="1:8" x14ac:dyDescent="0.2">
      <c r="A745" s="309"/>
      <c r="B745" s="145"/>
      <c r="C745" s="167"/>
      <c r="D745" s="145"/>
      <c r="E745" s="146"/>
      <c r="F745" s="145"/>
      <c r="G745" s="40"/>
      <c r="H745" s="159"/>
    </row>
    <row r="746" spans="1:8" ht="14.45" customHeight="1" x14ac:dyDescent="0.25">
      <c r="A746" s="309"/>
      <c r="B746" s="144" t="s">
        <v>809</v>
      </c>
      <c r="C746" s="167"/>
      <c r="D746" s="145"/>
      <c r="E746" s="146"/>
      <c r="F746" s="145"/>
      <c r="G746" s="40"/>
      <c r="H746" s="159"/>
    </row>
    <row r="747" spans="1:8" ht="25.15" customHeight="1" x14ac:dyDescent="0.2">
      <c r="A747" s="309"/>
      <c r="B747" s="168" t="s">
        <v>810</v>
      </c>
      <c r="C747" s="167"/>
      <c r="D747" s="145"/>
      <c r="E747" s="146"/>
      <c r="F747" s="145"/>
      <c r="G747" s="40"/>
      <c r="H747" s="159"/>
    </row>
    <row r="748" spans="1:8" ht="39" x14ac:dyDescent="0.25">
      <c r="A748" s="128">
        <f>A744+0.001</f>
        <v>16.181000000000221</v>
      </c>
      <c r="B748" s="310" t="s">
        <v>811</v>
      </c>
      <c r="C748" s="167" t="s">
        <v>812</v>
      </c>
      <c r="D748" s="169">
        <v>226.65</v>
      </c>
      <c r="E748" s="191">
        <v>349</v>
      </c>
      <c r="F748" s="37" t="s">
        <v>383</v>
      </c>
      <c r="G748" s="40"/>
      <c r="H748" s="159"/>
    </row>
    <row r="749" spans="1:8" ht="26.25" x14ac:dyDescent="0.25">
      <c r="A749" s="128">
        <f>A748+0.001</f>
        <v>16.182000000000222</v>
      </c>
      <c r="B749" s="310"/>
      <c r="C749" s="167" t="s">
        <v>813</v>
      </c>
      <c r="D749" s="169">
        <v>192.65</v>
      </c>
      <c r="E749" s="191" t="s">
        <v>58</v>
      </c>
      <c r="F749" s="37" t="s">
        <v>383</v>
      </c>
      <c r="G749" s="40"/>
      <c r="H749" s="159"/>
    </row>
    <row r="750" spans="1:8" ht="15" x14ac:dyDescent="0.25">
      <c r="A750" s="128">
        <f t="shared" ref="A750:A785" si="32">A749+0.001</f>
        <v>16.183000000000224</v>
      </c>
      <c r="B750" s="310"/>
      <c r="C750" s="167" t="s">
        <v>814</v>
      </c>
      <c r="D750" s="170">
        <v>135.99</v>
      </c>
      <c r="E750" s="191">
        <v>159</v>
      </c>
      <c r="F750" s="37" t="s">
        <v>383</v>
      </c>
      <c r="G750" s="40"/>
      <c r="H750" s="159"/>
    </row>
    <row r="751" spans="1:8" ht="15" x14ac:dyDescent="0.25">
      <c r="A751" s="128">
        <f t="shared" si="32"/>
        <v>16.184000000000225</v>
      </c>
      <c r="B751" s="171"/>
      <c r="C751" s="167"/>
      <c r="D751" s="170"/>
      <c r="E751" s="191"/>
      <c r="F751" s="37"/>
      <c r="G751" s="40"/>
      <c r="H751" s="159"/>
    </row>
    <row r="752" spans="1:8" ht="39" x14ac:dyDescent="0.25">
      <c r="A752" s="128">
        <f t="shared" si="32"/>
        <v>16.185000000000226</v>
      </c>
      <c r="B752" s="310" t="s">
        <v>815</v>
      </c>
      <c r="C752" s="167" t="s">
        <v>812</v>
      </c>
      <c r="D752" s="169">
        <v>203.99</v>
      </c>
      <c r="E752" s="191">
        <v>240</v>
      </c>
      <c r="F752" s="37" t="s">
        <v>383</v>
      </c>
      <c r="G752" s="40"/>
      <c r="H752" s="159"/>
    </row>
    <row r="753" spans="1:8" ht="26.25" x14ac:dyDescent="0.25">
      <c r="A753" s="128">
        <f t="shared" si="32"/>
        <v>16.186000000000227</v>
      </c>
      <c r="B753" s="310"/>
      <c r="C753" s="167" t="s">
        <v>813</v>
      </c>
      <c r="D753" s="169">
        <v>181.32</v>
      </c>
      <c r="E753" s="191" t="s">
        <v>58</v>
      </c>
      <c r="F753" s="37" t="s">
        <v>383</v>
      </c>
      <c r="G753" s="40"/>
      <c r="H753" s="159"/>
    </row>
    <row r="754" spans="1:8" ht="15" x14ac:dyDescent="0.25">
      <c r="A754" s="128">
        <f t="shared" si="32"/>
        <v>16.187000000000229</v>
      </c>
      <c r="B754" s="310"/>
      <c r="C754" s="167" t="s">
        <v>814</v>
      </c>
      <c r="D754" s="170">
        <v>113.33</v>
      </c>
      <c r="E754" s="191">
        <v>149</v>
      </c>
      <c r="F754" s="37" t="s">
        <v>383</v>
      </c>
      <c r="G754" s="40"/>
      <c r="H754" s="159"/>
    </row>
    <row r="755" spans="1:8" ht="15" x14ac:dyDescent="0.25">
      <c r="A755" s="128">
        <f t="shared" si="32"/>
        <v>16.18800000000023</v>
      </c>
      <c r="B755" s="171"/>
      <c r="C755" s="167"/>
      <c r="D755" s="170"/>
      <c r="E755" s="191"/>
      <c r="F755" s="37"/>
      <c r="G755" s="40"/>
      <c r="H755" s="159"/>
    </row>
    <row r="756" spans="1:8" ht="39" x14ac:dyDescent="0.25">
      <c r="A756" s="128">
        <f t="shared" si="32"/>
        <v>16.189000000000231</v>
      </c>
      <c r="B756" s="310" t="s">
        <v>816</v>
      </c>
      <c r="C756" s="167" t="s">
        <v>812</v>
      </c>
      <c r="D756" s="169">
        <v>203.99</v>
      </c>
      <c r="E756" s="191">
        <v>240</v>
      </c>
      <c r="F756" s="37" t="s">
        <v>383</v>
      </c>
      <c r="G756" s="40"/>
      <c r="H756" s="159"/>
    </row>
    <row r="757" spans="1:8" ht="26.25" x14ac:dyDescent="0.25">
      <c r="A757" s="128">
        <f t="shared" si="32"/>
        <v>16.190000000000232</v>
      </c>
      <c r="B757" s="310"/>
      <c r="C757" s="167" t="s">
        <v>813</v>
      </c>
      <c r="D757" s="169">
        <v>181.32</v>
      </c>
      <c r="E757" s="191" t="s">
        <v>58</v>
      </c>
      <c r="F757" s="37" t="s">
        <v>383</v>
      </c>
      <c r="G757" s="40"/>
      <c r="H757" s="159"/>
    </row>
    <row r="758" spans="1:8" ht="15" x14ac:dyDescent="0.25">
      <c r="A758" s="128">
        <f t="shared" si="32"/>
        <v>16.191000000000233</v>
      </c>
      <c r="B758" s="310"/>
      <c r="C758" s="167" t="s">
        <v>814</v>
      </c>
      <c r="D758" s="170">
        <v>113.33</v>
      </c>
      <c r="E758" s="191">
        <v>149</v>
      </c>
      <c r="F758" s="37" t="s">
        <v>383</v>
      </c>
      <c r="G758" s="40"/>
      <c r="H758" s="159"/>
    </row>
    <row r="759" spans="1:8" ht="15" x14ac:dyDescent="0.25">
      <c r="A759" s="128">
        <f t="shared" si="32"/>
        <v>16.192000000000235</v>
      </c>
      <c r="B759" s="171"/>
      <c r="C759" s="167"/>
      <c r="D759" s="170"/>
      <c r="E759" s="191"/>
      <c r="F759" s="37"/>
      <c r="G759" s="40"/>
      <c r="H759" s="159"/>
    </row>
    <row r="760" spans="1:8" ht="39" x14ac:dyDescent="0.25">
      <c r="A760" s="128">
        <f t="shared" si="32"/>
        <v>16.193000000000236</v>
      </c>
      <c r="B760" s="311" t="s">
        <v>817</v>
      </c>
      <c r="C760" s="167" t="s">
        <v>812</v>
      </c>
      <c r="D760" s="169">
        <v>200.21</v>
      </c>
      <c r="E760" s="191">
        <v>240</v>
      </c>
      <c r="F760" s="37" t="s">
        <v>383</v>
      </c>
      <c r="G760" s="40"/>
      <c r="H760" s="159"/>
    </row>
    <row r="761" spans="1:8" ht="26.25" x14ac:dyDescent="0.25">
      <c r="A761" s="128">
        <f t="shared" si="32"/>
        <v>16.194000000000237</v>
      </c>
      <c r="B761" s="311"/>
      <c r="C761" s="167" t="s">
        <v>813</v>
      </c>
      <c r="D761" s="169">
        <v>177.54</v>
      </c>
      <c r="E761" s="191" t="s">
        <v>58</v>
      </c>
      <c r="F761" s="37" t="s">
        <v>383</v>
      </c>
      <c r="G761" s="40"/>
      <c r="H761" s="159"/>
    </row>
    <row r="762" spans="1:8" ht="15" x14ac:dyDescent="0.25">
      <c r="A762" s="128">
        <f t="shared" si="32"/>
        <v>16.195000000000238</v>
      </c>
      <c r="B762" s="311"/>
      <c r="C762" s="167" t="s">
        <v>814</v>
      </c>
      <c r="D762" s="170">
        <v>109.55</v>
      </c>
      <c r="E762" s="191">
        <v>149</v>
      </c>
      <c r="F762" s="37" t="s">
        <v>383</v>
      </c>
      <c r="G762" s="40"/>
      <c r="H762" s="159"/>
    </row>
    <row r="763" spans="1:8" ht="15" x14ac:dyDescent="0.2">
      <c r="A763" s="128">
        <f t="shared" si="32"/>
        <v>16.19600000000024</v>
      </c>
      <c r="B763" s="171"/>
      <c r="C763" s="167"/>
      <c r="D763" s="170"/>
      <c r="E763" s="191"/>
      <c r="F763" s="145"/>
      <c r="G763" s="40"/>
      <c r="H763" s="159"/>
    </row>
    <row r="764" spans="1:8" ht="39" x14ac:dyDescent="0.25">
      <c r="A764" s="128">
        <f t="shared" si="32"/>
        <v>16.197000000000241</v>
      </c>
      <c r="B764" s="310" t="s">
        <v>818</v>
      </c>
      <c r="C764" s="167" t="s">
        <v>812</v>
      </c>
      <c r="D764" s="169">
        <v>200.21</v>
      </c>
      <c r="E764" s="192">
        <v>240</v>
      </c>
      <c r="F764" s="37" t="s">
        <v>383</v>
      </c>
      <c r="G764" s="40"/>
      <c r="H764" s="159"/>
    </row>
    <row r="765" spans="1:8" ht="26.25" x14ac:dyDescent="0.25">
      <c r="A765" s="128">
        <f t="shared" si="32"/>
        <v>16.198000000000242</v>
      </c>
      <c r="B765" s="310"/>
      <c r="C765" s="167" t="s">
        <v>813</v>
      </c>
      <c r="D765" s="169">
        <v>177.54</v>
      </c>
      <c r="E765" s="192" t="s">
        <v>58</v>
      </c>
      <c r="F765" s="37" t="s">
        <v>383</v>
      </c>
      <c r="G765" s="40"/>
      <c r="H765" s="159"/>
    </row>
    <row r="766" spans="1:8" ht="15" x14ac:dyDescent="0.25">
      <c r="A766" s="128">
        <f t="shared" si="32"/>
        <v>16.199000000000243</v>
      </c>
      <c r="B766" s="310"/>
      <c r="C766" s="167" t="s">
        <v>814</v>
      </c>
      <c r="D766" s="170">
        <v>109.55</v>
      </c>
      <c r="E766" s="192">
        <v>149</v>
      </c>
      <c r="F766" s="37" t="s">
        <v>383</v>
      </c>
      <c r="G766" s="40"/>
      <c r="H766" s="159"/>
    </row>
    <row r="767" spans="1:8" ht="15" x14ac:dyDescent="0.2">
      <c r="A767" s="128">
        <f t="shared" si="32"/>
        <v>16.200000000000244</v>
      </c>
      <c r="B767" s="145"/>
      <c r="C767" s="167"/>
      <c r="D767" s="170"/>
      <c r="E767" s="192"/>
      <c r="F767" s="145"/>
      <c r="G767" s="40"/>
      <c r="H767" s="159"/>
    </row>
    <row r="768" spans="1:8" ht="39" x14ac:dyDescent="0.25">
      <c r="A768" s="128">
        <f t="shared" si="32"/>
        <v>16.201000000000246</v>
      </c>
      <c r="B768" s="310" t="s">
        <v>819</v>
      </c>
      <c r="C768" s="167" t="s">
        <v>812</v>
      </c>
      <c r="D768" s="169">
        <v>211.54</v>
      </c>
      <c r="E768" s="192">
        <v>221</v>
      </c>
      <c r="F768" s="37" t="s">
        <v>383</v>
      </c>
      <c r="G768" s="40"/>
      <c r="H768" s="159"/>
    </row>
    <row r="769" spans="1:8" ht="26.25" x14ac:dyDescent="0.25">
      <c r="A769" s="128">
        <f t="shared" si="32"/>
        <v>16.202000000000247</v>
      </c>
      <c r="B769" s="310"/>
      <c r="C769" s="167" t="s">
        <v>813</v>
      </c>
      <c r="D769" s="169">
        <v>177.54</v>
      </c>
      <c r="E769" s="192" t="s">
        <v>58</v>
      </c>
      <c r="F769" s="37" t="s">
        <v>383</v>
      </c>
      <c r="G769" s="40"/>
      <c r="H769" s="159"/>
    </row>
    <row r="770" spans="1:8" ht="15" x14ac:dyDescent="0.25">
      <c r="A770" s="128">
        <f t="shared" si="32"/>
        <v>16.203000000000248</v>
      </c>
      <c r="B770" s="310"/>
      <c r="C770" s="167" t="s">
        <v>820</v>
      </c>
      <c r="D770" s="170">
        <v>75.55</v>
      </c>
      <c r="E770" s="192" t="s">
        <v>58</v>
      </c>
      <c r="F770" s="37" t="s">
        <v>383</v>
      </c>
      <c r="G770" s="40"/>
      <c r="H770" s="159"/>
    </row>
    <row r="771" spans="1:8" ht="15" x14ac:dyDescent="0.25">
      <c r="A771" s="128">
        <f t="shared" si="32"/>
        <v>16.204000000000249</v>
      </c>
      <c r="B771" s="186" t="s">
        <v>821</v>
      </c>
      <c r="C771" s="167"/>
      <c r="D771" s="170">
        <v>120.88</v>
      </c>
      <c r="E771" s="192">
        <v>114</v>
      </c>
      <c r="F771" s="37" t="s">
        <v>383</v>
      </c>
      <c r="G771" s="40"/>
      <c r="H771" s="159"/>
    </row>
    <row r="772" spans="1:8" ht="15" x14ac:dyDescent="0.25">
      <c r="A772" s="128">
        <f t="shared" si="32"/>
        <v>16.205000000000251</v>
      </c>
      <c r="B772" s="186" t="s">
        <v>972</v>
      </c>
      <c r="C772" s="167"/>
      <c r="D772" s="170"/>
      <c r="E772" s="192">
        <v>88</v>
      </c>
      <c r="F772" s="37" t="s">
        <v>383</v>
      </c>
      <c r="G772" s="40"/>
      <c r="H772" s="159"/>
    </row>
    <row r="773" spans="1:8" ht="39" x14ac:dyDescent="0.25">
      <c r="A773" s="128">
        <f t="shared" si="32"/>
        <v>16.206000000000252</v>
      </c>
      <c r="B773" s="310" t="s">
        <v>822</v>
      </c>
      <c r="C773" s="167" t="s">
        <v>812</v>
      </c>
      <c r="D773" s="169">
        <v>234.21</v>
      </c>
      <c r="E773" s="172">
        <v>259</v>
      </c>
      <c r="F773" s="37" t="s">
        <v>383</v>
      </c>
      <c r="G773" s="40"/>
      <c r="H773" s="159"/>
    </row>
    <row r="774" spans="1:8" ht="26.25" x14ac:dyDescent="0.25">
      <c r="A774" s="128">
        <f t="shared" si="32"/>
        <v>16.207000000000253</v>
      </c>
      <c r="B774" s="310"/>
      <c r="C774" s="167" t="s">
        <v>813</v>
      </c>
      <c r="D774" s="169">
        <v>211.54</v>
      </c>
      <c r="E774" s="172" t="s">
        <v>58</v>
      </c>
      <c r="F774" s="37" t="s">
        <v>383</v>
      </c>
      <c r="G774" s="40"/>
      <c r="H774" s="159"/>
    </row>
    <row r="775" spans="1:8" ht="15" x14ac:dyDescent="0.25">
      <c r="A775" s="128">
        <f t="shared" si="32"/>
        <v>16.208000000000254</v>
      </c>
      <c r="B775" s="310"/>
      <c r="C775" s="167" t="s">
        <v>814</v>
      </c>
      <c r="D775" s="170">
        <v>120.88</v>
      </c>
      <c r="E775" s="172">
        <v>159</v>
      </c>
      <c r="F775" s="37" t="s">
        <v>383</v>
      </c>
      <c r="G775" s="40"/>
      <c r="H775" s="159"/>
    </row>
    <row r="776" spans="1:8" ht="15" x14ac:dyDescent="0.25">
      <c r="A776" s="128">
        <f t="shared" si="32"/>
        <v>16.209000000000255</v>
      </c>
      <c r="B776" s="186"/>
      <c r="C776" s="167"/>
      <c r="D776" s="170"/>
      <c r="E776" s="172"/>
      <c r="F776" s="145"/>
      <c r="G776" s="40"/>
      <c r="H776" s="159"/>
    </row>
    <row r="777" spans="1:8" ht="39" x14ac:dyDescent="0.25">
      <c r="A777" s="128">
        <f t="shared" si="32"/>
        <v>16.210000000000257</v>
      </c>
      <c r="B777" s="310" t="s">
        <v>823</v>
      </c>
      <c r="C777" s="167" t="s">
        <v>812</v>
      </c>
      <c r="D777" s="169">
        <v>256.87</v>
      </c>
      <c r="E777" s="172">
        <v>259</v>
      </c>
      <c r="F777" s="37" t="s">
        <v>383</v>
      </c>
      <c r="G777" s="40"/>
      <c r="H777" s="159"/>
    </row>
    <row r="778" spans="1:8" ht="26.25" x14ac:dyDescent="0.25">
      <c r="A778" s="128">
        <f t="shared" si="32"/>
        <v>16.211000000000258</v>
      </c>
      <c r="B778" s="310"/>
      <c r="C778" s="167" t="s">
        <v>813</v>
      </c>
      <c r="D778" s="169">
        <v>234.21</v>
      </c>
      <c r="E778" s="172">
        <v>221</v>
      </c>
      <c r="F778" s="37" t="s">
        <v>383</v>
      </c>
      <c r="G778" s="40"/>
      <c r="H778" s="159"/>
    </row>
    <row r="779" spans="1:8" ht="15" x14ac:dyDescent="0.25">
      <c r="A779" s="128">
        <f t="shared" si="32"/>
        <v>16.212000000000259</v>
      </c>
      <c r="B779" s="145"/>
      <c r="C779" s="167"/>
      <c r="D779" s="170"/>
      <c r="E779" s="172">
        <v>159</v>
      </c>
      <c r="F779" s="173"/>
      <c r="G779" s="40"/>
      <c r="H779" s="159"/>
    </row>
    <row r="780" spans="1:8" ht="39" x14ac:dyDescent="0.25">
      <c r="A780" s="128">
        <f t="shared" si="32"/>
        <v>16.21300000000026</v>
      </c>
      <c r="B780" s="310" t="s">
        <v>824</v>
      </c>
      <c r="C780" s="167" t="s">
        <v>812</v>
      </c>
      <c r="D780" s="170">
        <v>169.99</v>
      </c>
      <c r="E780" s="174">
        <v>211</v>
      </c>
      <c r="F780" s="37" t="s">
        <v>383</v>
      </c>
      <c r="G780" s="40"/>
      <c r="H780" s="159"/>
    </row>
    <row r="781" spans="1:8" ht="26.25" x14ac:dyDescent="0.25">
      <c r="A781" s="128">
        <f t="shared" si="32"/>
        <v>16.214000000000262</v>
      </c>
      <c r="B781" s="310"/>
      <c r="C781" s="167" t="s">
        <v>813</v>
      </c>
      <c r="D781" s="170">
        <v>147.32</v>
      </c>
      <c r="E781" s="174" t="s">
        <v>58</v>
      </c>
      <c r="F781" s="37" t="s">
        <v>383</v>
      </c>
      <c r="G781" s="40"/>
      <c r="H781" s="159"/>
    </row>
    <row r="782" spans="1:8" ht="15" x14ac:dyDescent="0.25">
      <c r="A782" s="128">
        <f t="shared" si="32"/>
        <v>16.215000000000263</v>
      </c>
      <c r="B782" s="310"/>
      <c r="C782" s="167" t="s">
        <v>814</v>
      </c>
      <c r="D782" s="170">
        <v>79.33</v>
      </c>
      <c r="E782" s="174">
        <v>119</v>
      </c>
      <c r="F782" s="37" t="s">
        <v>383</v>
      </c>
      <c r="G782" s="40"/>
      <c r="H782" s="159"/>
    </row>
    <row r="783" spans="1:8" ht="15" x14ac:dyDescent="0.25">
      <c r="A783" s="128">
        <f t="shared" si="32"/>
        <v>16.216000000000264</v>
      </c>
      <c r="B783" s="186"/>
      <c r="C783" s="167"/>
      <c r="D783" s="170"/>
      <c r="E783" s="174"/>
      <c r="F783" s="175"/>
      <c r="G783" s="40"/>
      <c r="H783" s="159"/>
    </row>
    <row r="784" spans="1:8" ht="39" x14ac:dyDescent="0.25">
      <c r="A784" s="128">
        <f t="shared" si="32"/>
        <v>16.217000000000265</v>
      </c>
      <c r="B784" s="310" t="s">
        <v>825</v>
      </c>
      <c r="C784" s="167" t="s">
        <v>812</v>
      </c>
      <c r="D784" s="170">
        <v>101.99</v>
      </c>
      <c r="E784" s="174" t="s">
        <v>973</v>
      </c>
      <c r="F784" s="37" t="s">
        <v>383</v>
      </c>
      <c r="G784" s="40"/>
      <c r="H784" s="159"/>
    </row>
    <row r="785" spans="1:8" ht="26.25" x14ac:dyDescent="0.25">
      <c r="A785" s="128">
        <f t="shared" si="32"/>
        <v>16.218000000000266</v>
      </c>
      <c r="B785" s="310"/>
      <c r="C785" s="167" t="s">
        <v>813</v>
      </c>
      <c r="D785" s="176">
        <v>79.33</v>
      </c>
      <c r="E785" s="174" t="s">
        <v>973</v>
      </c>
      <c r="F785" s="37" t="s">
        <v>383</v>
      </c>
      <c r="G785" s="40"/>
      <c r="H785" s="159"/>
    </row>
    <row r="786" spans="1:8" ht="15" x14ac:dyDescent="0.25">
      <c r="A786" s="128"/>
      <c r="B786" s="177"/>
      <c r="C786" s="167"/>
      <c r="D786" s="176"/>
      <c r="E786" s="174"/>
      <c r="F786" s="175"/>
      <c r="G786" s="40"/>
      <c r="H786" s="159"/>
    </row>
    <row r="787" spans="1:8" ht="15" x14ac:dyDescent="0.25">
      <c r="A787" s="128"/>
      <c r="B787" s="144" t="s">
        <v>826</v>
      </c>
      <c r="C787" s="167"/>
      <c r="D787" s="178"/>
      <c r="E787" s="174"/>
      <c r="F787" s="175"/>
      <c r="G787" s="40"/>
      <c r="H787" s="159"/>
    </row>
    <row r="788" spans="1:8" ht="15" x14ac:dyDescent="0.25">
      <c r="A788" s="128">
        <f>A785+0.001</f>
        <v>16.219000000000268</v>
      </c>
      <c r="B788" s="145" t="s">
        <v>827</v>
      </c>
      <c r="C788" s="167"/>
      <c r="D788" s="170">
        <v>83.11</v>
      </c>
      <c r="E788" s="174">
        <v>91</v>
      </c>
      <c r="F788" s="37" t="s">
        <v>383</v>
      </c>
      <c r="G788" s="40"/>
      <c r="H788" s="159"/>
    </row>
    <row r="789" spans="1:8" ht="15" x14ac:dyDescent="0.25">
      <c r="A789" s="128">
        <f>A788+0.001</f>
        <v>16.220000000000269</v>
      </c>
      <c r="B789" s="171" t="s">
        <v>828</v>
      </c>
      <c r="C789" s="167"/>
      <c r="D789" s="170">
        <v>60.44</v>
      </c>
      <c r="E789" s="174">
        <v>65</v>
      </c>
      <c r="F789" s="37" t="s">
        <v>383</v>
      </c>
      <c r="G789" s="40"/>
      <c r="H789" s="159"/>
    </row>
    <row r="790" spans="1:8" ht="15" x14ac:dyDescent="0.25">
      <c r="A790" s="128">
        <f t="shared" ref="A790:A796" si="33">A789+0.001</f>
        <v>16.22100000000027</v>
      </c>
      <c r="B790" s="145" t="s">
        <v>974</v>
      </c>
      <c r="C790" s="167"/>
      <c r="D790" s="170"/>
      <c r="E790" s="174">
        <v>85</v>
      </c>
      <c r="F790" s="37" t="s">
        <v>383</v>
      </c>
      <c r="G790" s="40"/>
      <c r="H790" s="159"/>
    </row>
    <row r="791" spans="1:8" ht="15" x14ac:dyDescent="0.25">
      <c r="A791" s="128">
        <f t="shared" si="33"/>
        <v>16.222000000000271</v>
      </c>
      <c r="B791" s="145" t="s">
        <v>829</v>
      </c>
      <c r="C791" s="167"/>
      <c r="D791" s="170">
        <v>37.78</v>
      </c>
      <c r="E791" s="174">
        <v>32</v>
      </c>
      <c r="F791" s="37" t="s">
        <v>383</v>
      </c>
      <c r="G791" s="40"/>
      <c r="H791" s="159"/>
    </row>
    <row r="792" spans="1:8" ht="15" x14ac:dyDescent="0.25">
      <c r="A792" s="128">
        <f t="shared" si="33"/>
        <v>16.223000000000273</v>
      </c>
      <c r="B792" s="171" t="s">
        <v>830</v>
      </c>
      <c r="C792" s="167"/>
      <c r="D792" s="170">
        <v>68</v>
      </c>
      <c r="E792" s="174">
        <v>70</v>
      </c>
      <c r="F792" s="37" t="s">
        <v>383</v>
      </c>
      <c r="G792" s="40"/>
      <c r="H792" s="159"/>
    </row>
    <row r="793" spans="1:8" ht="15" x14ac:dyDescent="0.25">
      <c r="A793" s="128">
        <f t="shared" si="33"/>
        <v>16.224000000000274</v>
      </c>
      <c r="B793" s="171" t="s">
        <v>831</v>
      </c>
      <c r="C793" s="167"/>
      <c r="D793" s="170">
        <v>56.66</v>
      </c>
      <c r="E793" s="174">
        <v>57</v>
      </c>
      <c r="F793" s="37" t="s">
        <v>383</v>
      </c>
      <c r="G793" s="40"/>
      <c r="H793" s="159"/>
    </row>
    <row r="794" spans="1:8" ht="15" x14ac:dyDescent="0.25">
      <c r="A794" s="128">
        <f>A793+0.001</f>
        <v>16.225000000000275</v>
      </c>
      <c r="B794" s="145" t="s">
        <v>832</v>
      </c>
      <c r="C794" s="167"/>
      <c r="D794" s="170">
        <v>22.67</v>
      </c>
      <c r="E794" s="174">
        <v>6</v>
      </c>
      <c r="F794" s="37" t="s">
        <v>383</v>
      </c>
      <c r="G794" s="40"/>
      <c r="H794" s="159"/>
    </row>
    <row r="795" spans="1:8" ht="15" x14ac:dyDescent="0.25">
      <c r="A795" s="128">
        <f>A794+0.001</f>
        <v>16.226000000000276</v>
      </c>
      <c r="B795" s="145" t="s">
        <v>833</v>
      </c>
      <c r="C795" s="167"/>
      <c r="D795" s="170">
        <v>37.78</v>
      </c>
      <c r="E795" s="174">
        <v>28</v>
      </c>
      <c r="F795" s="37" t="s">
        <v>383</v>
      </c>
      <c r="G795" s="40"/>
      <c r="H795" s="159"/>
    </row>
    <row r="796" spans="1:8" ht="15" x14ac:dyDescent="0.25">
      <c r="A796" s="128">
        <f t="shared" si="33"/>
        <v>16.227000000000277</v>
      </c>
      <c r="B796" s="171" t="s">
        <v>834</v>
      </c>
      <c r="C796" s="167"/>
      <c r="D796" s="170">
        <v>26.44</v>
      </c>
      <c r="E796" s="174">
        <v>18</v>
      </c>
      <c r="F796" s="37" t="s">
        <v>383</v>
      </c>
      <c r="G796" s="40"/>
      <c r="H796" s="159"/>
    </row>
    <row r="797" spans="1:8" s="1" customFormat="1" ht="15" x14ac:dyDescent="0.25">
      <c r="A797" s="114"/>
      <c r="B797" s="51"/>
      <c r="C797" s="51"/>
      <c r="D797" s="38"/>
      <c r="E797" s="38"/>
      <c r="F797" s="39"/>
      <c r="G797" s="54"/>
      <c r="H797" s="6"/>
    </row>
    <row r="798" spans="1:8" s="1" customFormat="1" ht="15" x14ac:dyDescent="0.25">
      <c r="A798" s="128"/>
      <c r="B798" s="50"/>
      <c r="C798" s="50"/>
      <c r="D798" s="37"/>
      <c r="E798" s="37"/>
      <c r="F798" s="127"/>
      <c r="G798" s="54"/>
      <c r="H798" s="6"/>
    </row>
    <row r="799" spans="1:8" s="2" customFormat="1" ht="15" x14ac:dyDescent="0.2">
      <c r="A799" s="63">
        <v>17</v>
      </c>
      <c r="B799" s="64" t="s">
        <v>238</v>
      </c>
      <c r="C799" s="291"/>
      <c r="D799" s="65"/>
      <c r="E799" s="65"/>
      <c r="F799" s="63"/>
      <c r="G799" s="55"/>
      <c r="H799" s="7"/>
    </row>
    <row r="800" spans="1:8" s="1" customFormat="1" ht="60" x14ac:dyDescent="0.25">
      <c r="A800" s="128"/>
      <c r="B800" s="187" t="s">
        <v>239</v>
      </c>
      <c r="C800" s="187"/>
      <c r="D800" s="37"/>
      <c r="E800" s="37"/>
      <c r="F800" s="127"/>
      <c r="G800" s="54"/>
      <c r="H800" s="6"/>
    </row>
    <row r="801" spans="1:8" s="1" customFormat="1" ht="12" customHeight="1" x14ac:dyDescent="0.25">
      <c r="A801" s="128"/>
      <c r="B801" s="50"/>
      <c r="C801" s="289"/>
      <c r="D801" s="66"/>
      <c r="E801" s="66"/>
      <c r="F801" s="127"/>
      <c r="G801" s="54"/>
      <c r="H801" s="6"/>
    </row>
    <row r="802" spans="1:8" s="1" customFormat="1" ht="15" x14ac:dyDescent="0.25">
      <c r="A802" s="128"/>
      <c r="B802" s="49" t="s">
        <v>240</v>
      </c>
      <c r="C802" s="289"/>
      <c r="D802" s="66"/>
      <c r="E802" s="66"/>
      <c r="F802" s="127"/>
      <c r="G802" s="54"/>
      <c r="H802" s="6"/>
    </row>
    <row r="803" spans="1:8" s="1" customFormat="1" ht="15" x14ac:dyDescent="0.25">
      <c r="A803" s="128">
        <v>17.001000000000001</v>
      </c>
      <c r="B803" s="187" t="s">
        <v>241</v>
      </c>
      <c r="C803" s="289" t="s">
        <v>242</v>
      </c>
      <c r="D803" s="46">
        <v>100</v>
      </c>
      <c r="E803" s="139">
        <v>100</v>
      </c>
      <c r="F803" s="127" t="s">
        <v>383</v>
      </c>
      <c r="G803" s="54"/>
      <c r="H803" s="6"/>
    </row>
    <row r="804" spans="1:8" s="1" customFormat="1" ht="15" x14ac:dyDescent="0.25">
      <c r="A804" s="128">
        <f>+A803+0.001</f>
        <v>17.002000000000002</v>
      </c>
      <c r="B804" s="187"/>
      <c r="C804" s="289" t="s">
        <v>441</v>
      </c>
      <c r="D804" s="46">
        <v>190</v>
      </c>
      <c r="E804" s="139">
        <v>190</v>
      </c>
      <c r="F804" s="127" t="s">
        <v>383</v>
      </c>
      <c r="G804" s="54"/>
      <c r="H804" s="6"/>
    </row>
    <row r="805" spans="1:8" s="1" customFormat="1" ht="15" x14ac:dyDescent="0.25">
      <c r="A805" s="128">
        <f t="shared" ref="A805:A861" si="34">+A804+0.001</f>
        <v>17.003000000000004</v>
      </c>
      <c r="B805" s="50"/>
      <c r="C805" s="289" t="s">
        <v>243</v>
      </c>
      <c r="D805" s="46">
        <v>315</v>
      </c>
      <c r="E805" s="139">
        <v>315</v>
      </c>
      <c r="F805" s="127" t="s">
        <v>383</v>
      </c>
      <c r="G805" s="54"/>
      <c r="H805" s="6"/>
    </row>
    <row r="806" spans="1:8" s="1" customFormat="1" ht="15" x14ac:dyDescent="0.25">
      <c r="A806" s="128">
        <f t="shared" si="34"/>
        <v>17.004000000000005</v>
      </c>
      <c r="B806" s="50"/>
      <c r="C806" s="289" t="s">
        <v>244</v>
      </c>
      <c r="D806" s="46">
        <v>450</v>
      </c>
      <c r="E806" s="139">
        <v>450</v>
      </c>
      <c r="F806" s="127" t="s">
        <v>383</v>
      </c>
      <c r="G806" s="54"/>
      <c r="H806" s="6"/>
    </row>
    <row r="807" spans="1:8" s="1" customFormat="1" ht="15" x14ac:dyDescent="0.25">
      <c r="A807" s="128">
        <f t="shared" si="34"/>
        <v>17.005000000000006</v>
      </c>
      <c r="B807" s="50"/>
      <c r="C807" s="289" t="s">
        <v>245</v>
      </c>
      <c r="D807" s="46">
        <v>635</v>
      </c>
      <c r="E807" s="139">
        <v>635</v>
      </c>
      <c r="F807" s="127" t="s">
        <v>383</v>
      </c>
      <c r="G807" s="54"/>
      <c r="H807" s="6"/>
    </row>
    <row r="808" spans="1:8" s="1" customFormat="1" ht="30" x14ac:dyDescent="0.25">
      <c r="A808" s="128"/>
      <c r="B808" s="187" t="s">
        <v>246</v>
      </c>
      <c r="C808" s="187"/>
      <c r="D808" s="37"/>
      <c r="E808" s="139"/>
      <c r="F808" s="127"/>
      <c r="G808" s="54"/>
      <c r="H808" s="6"/>
    </row>
    <row r="809" spans="1:8" s="9" customFormat="1" ht="15" x14ac:dyDescent="0.25">
      <c r="A809" s="128"/>
      <c r="B809" s="187"/>
      <c r="C809" s="187"/>
      <c r="D809" s="37"/>
      <c r="E809" s="139"/>
      <c r="F809" s="127"/>
      <c r="G809" s="10"/>
    </row>
    <row r="810" spans="1:8" s="1" customFormat="1" ht="15" x14ac:dyDescent="0.25">
      <c r="A810" s="128">
        <f>+A807+0.001</f>
        <v>17.006000000000007</v>
      </c>
      <c r="B810" s="187" t="s">
        <v>247</v>
      </c>
      <c r="C810" s="187"/>
      <c r="D810" s="46">
        <v>89</v>
      </c>
      <c r="E810" s="139">
        <v>89</v>
      </c>
      <c r="F810" s="127" t="s">
        <v>383</v>
      </c>
      <c r="G810" s="54"/>
      <c r="H810" s="6"/>
    </row>
    <row r="811" spans="1:8" s="1" customFormat="1" ht="15" x14ac:dyDescent="0.25">
      <c r="A811" s="128"/>
      <c r="B811" s="67"/>
      <c r="C811" s="289"/>
      <c r="D811" s="37"/>
      <c r="E811" s="139"/>
      <c r="F811" s="127"/>
      <c r="G811" s="54"/>
      <c r="H811" s="6"/>
    </row>
    <row r="812" spans="1:8" s="1" customFormat="1" ht="15" x14ac:dyDescent="0.25">
      <c r="A812" s="128">
        <f>+A810+0.001</f>
        <v>17.007000000000009</v>
      </c>
      <c r="B812" s="312" t="s">
        <v>248</v>
      </c>
      <c r="C812" s="289" t="s">
        <v>249</v>
      </c>
      <c r="D812" s="46">
        <v>900</v>
      </c>
      <c r="E812" s="139">
        <v>900</v>
      </c>
      <c r="F812" s="127" t="s">
        <v>383</v>
      </c>
      <c r="G812" s="54"/>
      <c r="H812" s="6"/>
    </row>
    <row r="813" spans="1:8" s="1" customFormat="1" ht="15" x14ac:dyDescent="0.25">
      <c r="A813" s="128">
        <f t="shared" si="34"/>
        <v>17.00800000000001</v>
      </c>
      <c r="B813" s="312"/>
      <c r="C813" s="289" t="s">
        <v>250</v>
      </c>
      <c r="D813" s="46">
        <v>1905</v>
      </c>
      <c r="E813" s="139">
        <v>1905</v>
      </c>
      <c r="F813" s="127" t="s">
        <v>383</v>
      </c>
      <c r="G813" s="54"/>
      <c r="H813" s="6"/>
    </row>
    <row r="814" spans="1:8" s="1" customFormat="1" ht="15" x14ac:dyDescent="0.25">
      <c r="A814" s="128"/>
      <c r="B814" s="50"/>
      <c r="C814" s="289"/>
      <c r="D814" s="37"/>
      <c r="E814" s="139"/>
      <c r="F814" s="127"/>
      <c r="G814" s="54"/>
      <c r="H814" s="6"/>
    </row>
    <row r="815" spans="1:8" s="1" customFormat="1" ht="15" x14ac:dyDescent="0.25">
      <c r="A815" s="128">
        <f>+A813+0.001</f>
        <v>17.009000000000011</v>
      </c>
      <c r="B815" s="50" t="s">
        <v>251</v>
      </c>
      <c r="C815" s="289" t="s">
        <v>242</v>
      </c>
      <c r="D815" s="46">
        <v>70</v>
      </c>
      <c r="E815" s="139">
        <v>70</v>
      </c>
      <c r="F815" s="127" t="s">
        <v>383</v>
      </c>
      <c r="G815" s="54"/>
      <c r="H815" s="6"/>
    </row>
    <row r="816" spans="1:8" s="1" customFormat="1" ht="15" x14ac:dyDescent="0.25">
      <c r="A816" s="128">
        <f t="shared" si="34"/>
        <v>17.010000000000012</v>
      </c>
      <c r="B816" s="50"/>
      <c r="C816" s="289" t="s">
        <v>441</v>
      </c>
      <c r="D816" s="46">
        <v>180</v>
      </c>
      <c r="E816" s="139">
        <v>180</v>
      </c>
      <c r="F816" s="127" t="s">
        <v>383</v>
      </c>
      <c r="G816" s="54"/>
      <c r="H816" s="6"/>
    </row>
    <row r="817" spans="1:8" s="1" customFormat="1" ht="15" x14ac:dyDescent="0.25">
      <c r="A817" s="128">
        <f t="shared" si="34"/>
        <v>17.011000000000013</v>
      </c>
      <c r="B817" s="50"/>
      <c r="C817" s="289" t="s">
        <v>243</v>
      </c>
      <c r="D817" s="46">
        <v>295</v>
      </c>
      <c r="E817" s="139">
        <v>295</v>
      </c>
      <c r="F817" s="127" t="s">
        <v>383</v>
      </c>
      <c r="G817" s="54"/>
      <c r="H817" s="6"/>
    </row>
    <row r="818" spans="1:8" s="1" customFormat="1" ht="15" x14ac:dyDescent="0.25">
      <c r="A818" s="128">
        <f t="shared" si="34"/>
        <v>17.012000000000015</v>
      </c>
      <c r="B818" s="50"/>
      <c r="C818" s="289" t="s">
        <v>244</v>
      </c>
      <c r="D818" s="46">
        <v>320</v>
      </c>
      <c r="E818" s="139">
        <v>320</v>
      </c>
      <c r="F818" s="127" t="s">
        <v>383</v>
      </c>
      <c r="G818" s="54"/>
      <c r="H818" s="6"/>
    </row>
    <row r="819" spans="1:8" s="1" customFormat="1" ht="15" x14ac:dyDescent="0.25">
      <c r="A819" s="128">
        <f t="shared" si="34"/>
        <v>17.013000000000016</v>
      </c>
      <c r="B819" s="50"/>
      <c r="C819" s="289" t="s">
        <v>245</v>
      </c>
      <c r="D819" s="46">
        <v>350</v>
      </c>
      <c r="E819" s="139">
        <v>350</v>
      </c>
      <c r="F819" s="127" t="s">
        <v>383</v>
      </c>
      <c r="G819" s="54"/>
      <c r="H819" s="6"/>
    </row>
    <row r="820" spans="1:8" s="1" customFormat="1" ht="15" x14ac:dyDescent="0.25">
      <c r="A820" s="128">
        <f t="shared" si="34"/>
        <v>17.014000000000017</v>
      </c>
      <c r="B820" s="320" t="s">
        <v>252</v>
      </c>
      <c r="C820" s="289" t="s">
        <v>249</v>
      </c>
      <c r="D820" s="46">
        <v>640</v>
      </c>
      <c r="E820" s="139">
        <v>640</v>
      </c>
      <c r="F820" s="127" t="s">
        <v>383</v>
      </c>
      <c r="G820" s="54"/>
      <c r="H820" s="6"/>
    </row>
    <row r="821" spans="1:8" s="1" customFormat="1" ht="15" x14ac:dyDescent="0.25">
      <c r="A821" s="128">
        <f t="shared" si="34"/>
        <v>17.015000000000018</v>
      </c>
      <c r="B821" s="320"/>
      <c r="C821" s="150" t="s">
        <v>250</v>
      </c>
      <c r="D821" s="46">
        <v>1050</v>
      </c>
      <c r="E821" s="139">
        <v>1050</v>
      </c>
      <c r="F821" s="127" t="s">
        <v>383</v>
      </c>
      <c r="G821" s="54"/>
      <c r="H821" s="6"/>
    </row>
    <row r="822" spans="1:8" s="1" customFormat="1" ht="15" x14ac:dyDescent="0.25">
      <c r="A822" s="128"/>
      <c r="B822" s="50"/>
      <c r="C822" s="289"/>
      <c r="D822" s="37"/>
      <c r="E822" s="139"/>
      <c r="F822" s="127"/>
      <c r="G822" s="54"/>
      <c r="H822" s="6"/>
    </row>
    <row r="823" spans="1:8" s="1" customFormat="1" ht="15" x14ac:dyDescent="0.25">
      <c r="A823" s="128"/>
      <c r="B823" s="50" t="s">
        <v>253</v>
      </c>
      <c r="C823" s="289"/>
      <c r="D823" s="37"/>
      <c r="E823" s="139"/>
      <c r="F823" s="127"/>
      <c r="G823" s="54"/>
      <c r="H823" s="6"/>
    </row>
    <row r="824" spans="1:8" s="1" customFormat="1" ht="15" x14ac:dyDescent="0.25">
      <c r="A824" s="128">
        <f>+A821+0.001</f>
        <v>17.01600000000002</v>
      </c>
      <c r="B824" s="189" t="s">
        <v>254</v>
      </c>
      <c r="C824" s="289" t="s">
        <v>242</v>
      </c>
      <c r="D824" s="46">
        <v>100</v>
      </c>
      <c r="E824" s="139">
        <v>100</v>
      </c>
      <c r="F824" s="127" t="s">
        <v>383</v>
      </c>
      <c r="G824" s="54"/>
      <c r="H824" s="6"/>
    </row>
    <row r="825" spans="1:8" s="1" customFormat="1" ht="15" x14ac:dyDescent="0.25">
      <c r="A825" s="128">
        <f t="shared" si="34"/>
        <v>17.017000000000021</v>
      </c>
      <c r="B825" s="50"/>
      <c r="C825" s="289" t="s">
        <v>441</v>
      </c>
      <c r="D825" s="46">
        <v>190</v>
      </c>
      <c r="E825" s="139">
        <v>190</v>
      </c>
      <c r="F825" s="127" t="s">
        <v>383</v>
      </c>
      <c r="G825" s="54"/>
      <c r="H825" s="6"/>
    </row>
    <row r="826" spans="1:8" s="1" customFormat="1" ht="15" x14ac:dyDescent="0.25">
      <c r="A826" s="128">
        <f t="shared" si="34"/>
        <v>17.018000000000022</v>
      </c>
      <c r="B826" s="50"/>
      <c r="C826" s="289" t="s">
        <v>243</v>
      </c>
      <c r="D826" s="46">
        <v>315</v>
      </c>
      <c r="E826" s="139">
        <v>315</v>
      </c>
      <c r="F826" s="127" t="s">
        <v>383</v>
      </c>
      <c r="G826" s="54"/>
      <c r="H826" s="6"/>
    </row>
    <row r="827" spans="1:8" s="1" customFormat="1" ht="15" x14ac:dyDescent="0.25">
      <c r="A827" s="128">
        <f t="shared" si="34"/>
        <v>17.019000000000023</v>
      </c>
      <c r="B827" s="50"/>
      <c r="C827" s="289" t="s">
        <v>244</v>
      </c>
      <c r="D827" s="46">
        <v>450</v>
      </c>
      <c r="E827" s="139">
        <v>450</v>
      </c>
      <c r="F827" s="127" t="s">
        <v>383</v>
      </c>
      <c r="G827" s="54"/>
      <c r="H827" s="6"/>
    </row>
    <row r="828" spans="1:8" s="1" customFormat="1" ht="15" x14ac:dyDescent="0.25">
      <c r="A828" s="128">
        <f t="shared" si="34"/>
        <v>17.020000000000024</v>
      </c>
      <c r="B828" s="50"/>
      <c r="C828" s="289" t="s">
        <v>245</v>
      </c>
      <c r="D828" s="46">
        <v>635</v>
      </c>
      <c r="E828" s="139">
        <v>635</v>
      </c>
      <c r="F828" s="127" t="s">
        <v>383</v>
      </c>
      <c r="G828" s="54"/>
      <c r="H828" s="6"/>
    </row>
    <row r="829" spans="1:8" s="1" customFormat="1" ht="15" x14ac:dyDescent="0.25">
      <c r="A829" s="128"/>
      <c r="B829" s="50"/>
      <c r="C829" s="289"/>
      <c r="D829" s="37"/>
      <c r="E829" s="139"/>
      <c r="F829" s="127"/>
      <c r="G829" s="54"/>
      <c r="H829" s="6"/>
    </row>
    <row r="830" spans="1:8" s="1" customFormat="1" ht="15" x14ac:dyDescent="0.25">
      <c r="A830" s="128">
        <f>+A828+0.001</f>
        <v>17.021000000000026</v>
      </c>
      <c r="B830" s="189" t="s">
        <v>43</v>
      </c>
      <c r="C830" s="289" t="s">
        <v>242</v>
      </c>
      <c r="D830" s="46">
        <v>70</v>
      </c>
      <c r="E830" s="139">
        <v>70</v>
      </c>
      <c r="F830" s="127" t="s">
        <v>383</v>
      </c>
      <c r="G830" s="54"/>
      <c r="H830" s="6"/>
    </row>
    <row r="831" spans="1:8" s="1" customFormat="1" ht="15" x14ac:dyDescent="0.25">
      <c r="A831" s="128">
        <f t="shared" si="34"/>
        <v>17.022000000000027</v>
      </c>
      <c r="B831" s="50"/>
      <c r="C831" s="289" t="s">
        <v>441</v>
      </c>
      <c r="D831" s="46">
        <v>180</v>
      </c>
      <c r="E831" s="139">
        <v>180</v>
      </c>
      <c r="F831" s="127" t="s">
        <v>383</v>
      </c>
      <c r="G831" s="54"/>
      <c r="H831" s="6"/>
    </row>
    <row r="832" spans="1:8" s="1" customFormat="1" ht="15" x14ac:dyDescent="0.25">
      <c r="A832" s="128">
        <f t="shared" si="34"/>
        <v>17.023000000000028</v>
      </c>
      <c r="B832" s="50"/>
      <c r="C832" s="289" t="s">
        <v>243</v>
      </c>
      <c r="D832" s="46">
        <v>295</v>
      </c>
      <c r="E832" s="139">
        <v>295</v>
      </c>
      <c r="F832" s="127" t="s">
        <v>383</v>
      </c>
      <c r="G832" s="54"/>
      <c r="H832" s="6"/>
    </row>
    <row r="833" spans="1:8" s="1" customFormat="1" ht="15" x14ac:dyDescent="0.25">
      <c r="A833" s="128">
        <f t="shared" si="34"/>
        <v>17.024000000000029</v>
      </c>
      <c r="B833" s="50"/>
      <c r="C833" s="289" t="s">
        <v>244</v>
      </c>
      <c r="D833" s="46">
        <v>320</v>
      </c>
      <c r="E833" s="139">
        <v>320</v>
      </c>
      <c r="F833" s="127" t="s">
        <v>383</v>
      </c>
      <c r="G833" s="54"/>
      <c r="H833" s="6"/>
    </row>
    <row r="834" spans="1:8" s="1" customFormat="1" ht="15" x14ac:dyDescent="0.25">
      <c r="A834" s="128">
        <f t="shared" si="34"/>
        <v>17.025000000000031</v>
      </c>
      <c r="B834" s="50"/>
      <c r="C834" s="289" t="s">
        <v>245</v>
      </c>
      <c r="D834" s="46">
        <v>350</v>
      </c>
      <c r="E834" s="139">
        <v>350</v>
      </c>
      <c r="F834" s="127" t="s">
        <v>383</v>
      </c>
      <c r="G834" s="54"/>
      <c r="H834" s="6"/>
    </row>
    <row r="835" spans="1:8" s="1" customFormat="1" ht="45" x14ac:dyDescent="0.25">
      <c r="A835" s="128"/>
      <c r="B835" s="187" t="s">
        <v>255</v>
      </c>
      <c r="C835" s="296"/>
      <c r="D835" s="37"/>
      <c r="E835" s="139"/>
      <c r="F835" s="127"/>
      <c r="G835" s="54"/>
      <c r="H835" s="6"/>
    </row>
    <row r="836" spans="1:8" s="1" customFormat="1" ht="15" x14ac:dyDescent="0.25">
      <c r="A836" s="128"/>
      <c r="B836" s="68"/>
      <c r="C836" s="289"/>
      <c r="D836" s="37"/>
      <c r="E836" s="139"/>
      <c r="F836" s="127"/>
      <c r="G836" s="54"/>
      <c r="H836" s="6"/>
    </row>
    <row r="837" spans="1:8" s="1" customFormat="1" ht="15" x14ac:dyDescent="0.25">
      <c r="A837" s="128"/>
      <c r="B837" s="68" t="s">
        <v>256</v>
      </c>
      <c r="C837" s="289"/>
      <c r="D837" s="37"/>
      <c r="E837" s="139"/>
      <c r="F837" s="127"/>
      <c r="G837" s="54"/>
      <c r="H837" s="6"/>
    </row>
    <row r="838" spans="1:8" s="1" customFormat="1" ht="15" x14ac:dyDescent="0.25">
      <c r="A838" s="128">
        <f>+A834+0.001</f>
        <v>17.026000000000032</v>
      </c>
      <c r="B838" s="68" t="s">
        <v>257</v>
      </c>
      <c r="C838" s="289" t="s">
        <v>258</v>
      </c>
      <c r="D838" s="46">
        <v>1000</v>
      </c>
      <c r="E838" s="139">
        <v>1000</v>
      </c>
      <c r="F838" s="127" t="s">
        <v>383</v>
      </c>
      <c r="G838" s="54"/>
      <c r="H838" s="6"/>
    </row>
    <row r="839" spans="1:8" s="1" customFormat="1" ht="15" x14ac:dyDescent="0.25">
      <c r="A839" s="128">
        <f t="shared" si="34"/>
        <v>17.027000000000033</v>
      </c>
      <c r="B839" s="68"/>
      <c r="C839" s="289" t="s">
        <v>259</v>
      </c>
      <c r="D839" s="46">
        <v>2000</v>
      </c>
      <c r="E839" s="139">
        <v>2000</v>
      </c>
      <c r="F839" s="127" t="s">
        <v>383</v>
      </c>
      <c r="G839" s="54"/>
      <c r="H839" s="6"/>
    </row>
    <row r="840" spans="1:8" s="1" customFormat="1" ht="15" x14ac:dyDescent="0.25">
      <c r="A840" s="128">
        <f t="shared" si="34"/>
        <v>17.028000000000034</v>
      </c>
      <c r="B840" s="68"/>
      <c r="C840" s="289" t="s">
        <v>260</v>
      </c>
      <c r="D840" s="46">
        <v>4000</v>
      </c>
      <c r="E840" s="139">
        <v>4000</v>
      </c>
      <c r="F840" s="127" t="s">
        <v>383</v>
      </c>
      <c r="G840" s="54"/>
      <c r="H840" s="6"/>
    </row>
    <row r="841" spans="1:8" s="1" customFormat="1" ht="15" x14ac:dyDescent="0.25">
      <c r="A841" s="128">
        <f t="shared" si="34"/>
        <v>17.029000000000035</v>
      </c>
      <c r="B841" s="68"/>
      <c r="C841" s="289" t="s">
        <v>261</v>
      </c>
      <c r="D841" s="46">
        <v>8000</v>
      </c>
      <c r="E841" s="139">
        <v>8000</v>
      </c>
      <c r="F841" s="127" t="s">
        <v>383</v>
      </c>
      <c r="G841" s="54"/>
      <c r="H841" s="6"/>
    </row>
    <row r="842" spans="1:8" s="1" customFormat="1" ht="15" x14ac:dyDescent="0.25">
      <c r="A842" s="128">
        <f t="shared" si="34"/>
        <v>17.030000000000037</v>
      </c>
      <c r="B842" s="68"/>
      <c r="C842" s="289" t="s">
        <v>262</v>
      </c>
      <c r="D842" s="46">
        <v>16000</v>
      </c>
      <c r="E842" s="139">
        <v>16000</v>
      </c>
      <c r="F842" s="127" t="s">
        <v>383</v>
      </c>
      <c r="G842" s="54"/>
      <c r="H842" s="6"/>
    </row>
    <row r="843" spans="1:8" s="1" customFormat="1" ht="15" x14ac:dyDescent="0.25">
      <c r="A843" s="128">
        <f t="shared" si="34"/>
        <v>17.031000000000038</v>
      </c>
      <c r="B843" s="68"/>
      <c r="C843" s="289" t="s">
        <v>263</v>
      </c>
      <c r="D843" s="46">
        <v>24000</v>
      </c>
      <c r="E843" s="139">
        <v>24000</v>
      </c>
      <c r="F843" s="127" t="s">
        <v>383</v>
      </c>
      <c r="G843" s="54"/>
      <c r="H843" s="6"/>
    </row>
    <row r="844" spans="1:8" s="1" customFormat="1" ht="15" x14ac:dyDescent="0.25">
      <c r="A844" s="128">
        <f t="shared" si="34"/>
        <v>17.032000000000039</v>
      </c>
      <c r="B844" s="68"/>
      <c r="C844" s="289" t="s">
        <v>264</v>
      </c>
      <c r="D844" s="46">
        <v>32000</v>
      </c>
      <c r="E844" s="139">
        <v>32000</v>
      </c>
      <c r="F844" s="127" t="s">
        <v>383</v>
      </c>
      <c r="G844" s="54"/>
      <c r="H844" s="6"/>
    </row>
    <row r="845" spans="1:8" s="1" customFormat="1" ht="15" x14ac:dyDescent="0.25">
      <c r="A845" s="128">
        <f t="shared" si="34"/>
        <v>17.03300000000004</v>
      </c>
      <c r="B845" s="68"/>
      <c r="C845" s="289" t="s">
        <v>265</v>
      </c>
      <c r="D845" s="46">
        <v>40000</v>
      </c>
      <c r="E845" s="139">
        <v>40000</v>
      </c>
      <c r="F845" s="127" t="s">
        <v>383</v>
      </c>
      <c r="G845" s="54"/>
      <c r="H845" s="6"/>
    </row>
    <row r="846" spans="1:8" s="1" customFormat="1" ht="15" x14ac:dyDescent="0.25">
      <c r="A846" s="128">
        <f t="shared" si="34"/>
        <v>17.034000000000042</v>
      </c>
      <c r="B846" s="68"/>
      <c r="C846" s="289" t="s">
        <v>267</v>
      </c>
      <c r="D846" s="46">
        <v>48000</v>
      </c>
      <c r="E846" s="139">
        <v>48000</v>
      </c>
      <c r="F846" s="127" t="s">
        <v>383</v>
      </c>
      <c r="G846" s="54"/>
      <c r="H846" s="6"/>
    </row>
    <row r="847" spans="1:8" s="1" customFormat="1" ht="15" x14ac:dyDescent="0.25">
      <c r="A847" s="128">
        <f t="shared" si="34"/>
        <v>17.035000000000043</v>
      </c>
      <c r="B847" s="68"/>
      <c r="C847" s="289" t="s">
        <v>268</v>
      </c>
      <c r="D847" s="46">
        <v>56000</v>
      </c>
      <c r="E847" s="139">
        <v>56000</v>
      </c>
      <c r="F847" s="127" t="s">
        <v>383</v>
      </c>
      <c r="G847" s="54"/>
      <c r="H847" s="6"/>
    </row>
    <row r="848" spans="1:8" s="1" customFormat="1" ht="15" x14ac:dyDescent="0.25">
      <c r="A848" s="128">
        <f t="shared" si="34"/>
        <v>17.036000000000044</v>
      </c>
      <c r="B848" s="68"/>
      <c r="C848" s="289" t="s">
        <v>269</v>
      </c>
      <c r="D848" s="46">
        <v>64000</v>
      </c>
      <c r="E848" s="139">
        <v>64000</v>
      </c>
      <c r="F848" s="127" t="s">
        <v>383</v>
      </c>
      <c r="G848" s="54"/>
      <c r="H848" s="6"/>
    </row>
    <row r="849" spans="1:8" s="1" customFormat="1" ht="15" x14ac:dyDescent="0.25">
      <c r="A849" s="128"/>
      <c r="B849" s="68"/>
      <c r="C849" s="289"/>
      <c r="D849" s="37"/>
      <c r="E849" s="139"/>
      <c r="F849" s="127"/>
      <c r="G849" s="54"/>
      <c r="H849" s="6"/>
    </row>
    <row r="850" spans="1:8" s="2" customFormat="1" ht="15" x14ac:dyDescent="0.25">
      <c r="A850" s="128"/>
      <c r="B850" s="69" t="s">
        <v>270</v>
      </c>
      <c r="C850" s="288"/>
      <c r="D850" s="36"/>
      <c r="E850" s="139"/>
      <c r="F850" s="35"/>
      <c r="G850" s="55"/>
      <c r="H850" s="7"/>
    </row>
    <row r="851" spans="1:8" s="1" customFormat="1" ht="15" x14ac:dyDescent="0.25">
      <c r="A851" s="128">
        <f>+A848+0.001</f>
        <v>17.037000000000045</v>
      </c>
      <c r="B851" s="68" t="s">
        <v>257</v>
      </c>
      <c r="C851" s="289" t="s">
        <v>258</v>
      </c>
      <c r="D851" s="46">
        <v>500</v>
      </c>
      <c r="E851" s="139">
        <v>500</v>
      </c>
      <c r="F851" s="127" t="s">
        <v>383</v>
      </c>
      <c r="G851" s="54"/>
      <c r="H851" s="6"/>
    </row>
    <row r="852" spans="1:8" s="1" customFormat="1" ht="15" x14ac:dyDescent="0.25">
      <c r="A852" s="128">
        <f t="shared" si="34"/>
        <v>17.038000000000046</v>
      </c>
      <c r="B852" s="68"/>
      <c r="C852" s="289" t="s">
        <v>259</v>
      </c>
      <c r="D852" s="46">
        <v>1000</v>
      </c>
      <c r="E852" s="139">
        <v>1000</v>
      </c>
      <c r="F852" s="127" t="s">
        <v>383</v>
      </c>
      <c r="G852" s="54"/>
      <c r="H852" s="6"/>
    </row>
    <row r="853" spans="1:8" s="1" customFormat="1" ht="15" x14ac:dyDescent="0.25">
      <c r="A853" s="128">
        <f t="shared" si="34"/>
        <v>17.039000000000048</v>
      </c>
      <c r="B853" s="68"/>
      <c r="C853" s="289" t="s">
        <v>260</v>
      </c>
      <c r="D853" s="46">
        <v>2000</v>
      </c>
      <c r="E853" s="139">
        <v>2000</v>
      </c>
      <c r="F853" s="127" t="s">
        <v>383</v>
      </c>
      <c r="G853" s="54"/>
      <c r="H853" s="6"/>
    </row>
    <row r="854" spans="1:8" s="9" customFormat="1" ht="15" x14ac:dyDescent="0.25">
      <c r="A854" s="128">
        <f t="shared" si="34"/>
        <v>17.040000000000049</v>
      </c>
      <c r="B854" s="68"/>
      <c r="C854" s="289" t="s">
        <v>261</v>
      </c>
      <c r="D854" s="46">
        <v>4000</v>
      </c>
      <c r="E854" s="139">
        <v>4000</v>
      </c>
      <c r="F854" s="127" t="s">
        <v>383</v>
      </c>
      <c r="G854" s="10"/>
    </row>
    <row r="855" spans="1:8" s="9" customFormat="1" ht="15" x14ac:dyDescent="0.25">
      <c r="A855" s="128">
        <f t="shared" si="34"/>
        <v>17.04100000000005</v>
      </c>
      <c r="B855" s="68"/>
      <c r="C855" s="289" t="s">
        <v>262</v>
      </c>
      <c r="D855" s="46">
        <v>8000</v>
      </c>
      <c r="E855" s="139">
        <v>8000</v>
      </c>
      <c r="F855" s="127" t="s">
        <v>383</v>
      </c>
      <c r="G855" s="10"/>
    </row>
    <row r="856" spans="1:8" s="9" customFormat="1" ht="15" x14ac:dyDescent="0.25">
      <c r="A856" s="128">
        <f t="shared" si="34"/>
        <v>17.042000000000051</v>
      </c>
      <c r="B856" s="68"/>
      <c r="C856" s="289" t="s">
        <v>263</v>
      </c>
      <c r="D856" s="46">
        <v>12000</v>
      </c>
      <c r="E856" s="139">
        <v>12000</v>
      </c>
      <c r="F856" s="127" t="s">
        <v>383</v>
      </c>
      <c r="G856" s="10"/>
    </row>
    <row r="857" spans="1:8" s="9" customFormat="1" ht="15" x14ac:dyDescent="0.25">
      <c r="A857" s="128">
        <f t="shared" si="34"/>
        <v>17.043000000000053</v>
      </c>
      <c r="B857" s="68"/>
      <c r="C857" s="289" t="s">
        <v>264</v>
      </c>
      <c r="D857" s="46">
        <v>16000</v>
      </c>
      <c r="E857" s="139">
        <v>16000</v>
      </c>
      <c r="F857" s="127" t="s">
        <v>383</v>
      </c>
      <c r="G857" s="10"/>
    </row>
    <row r="858" spans="1:8" s="9" customFormat="1" ht="15" x14ac:dyDescent="0.25">
      <c r="A858" s="128">
        <f t="shared" si="34"/>
        <v>17.044000000000054</v>
      </c>
      <c r="B858" s="68"/>
      <c r="C858" s="289" t="s">
        <v>265</v>
      </c>
      <c r="D858" s="46">
        <v>20000</v>
      </c>
      <c r="E858" s="139">
        <v>20000</v>
      </c>
      <c r="F858" s="127" t="s">
        <v>383</v>
      </c>
      <c r="G858" s="10"/>
    </row>
    <row r="859" spans="1:8" s="9" customFormat="1" ht="15" x14ac:dyDescent="0.25">
      <c r="A859" s="128">
        <f t="shared" si="34"/>
        <v>17.045000000000055</v>
      </c>
      <c r="B859" s="68"/>
      <c r="C859" s="289" t="s">
        <v>267</v>
      </c>
      <c r="D859" s="46">
        <v>24000</v>
      </c>
      <c r="E859" s="139">
        <v>24000</v>
      </c>
      <c r="F859" s="127" t="s">
        <v>383</v>
      </c>
      <c r="G859" s="10"/>
    </row>
    <row r="860" spans="1:8" s="9" customFormat="1" ht="15" x14ac:dyDescent="0.25">
      <c r="A860" s="128">
        <f t="shared" si="34"/>
        <v>17.046000000000056</v>
      </c>
      <c r="B860" s="68"/>
      <c r="C860" s="289" t="s">
        <v>268</v>
      </c>
      <c r="D860" s="46">
        <v>28000</v>
      </c>
      <c r="E860" s="139">
        <v>28000</v>
      </c>
      <c r="F860" s="127" t="s">
        <v>383</v>
      </c>
      <c r="G860" s="10"/>
    </row>
    <row r="861" spans="1:8" s="9" customFormat="1" ht="15" x14ac:dyDescent="0.25">
      <c r="A861" s="128">
        <f t="shared" si="34"/>
        <v>17.047000000000057</v>
      </c>
      <c r="B861" s="68"/>
      <c r="C861" s="289" t="s">
        <v>269</v>
      </c>
      <c r="D861" s="46">
        <v>32000</v>
      </c>
      <c r="E861" s="139">
        <v>32000</v>
      </c>
      <c r="F861" s="127" t="s">
        <v>383</v>
      </c>
      <c r="G861" s="10"/>
    </row>
    <row r="862" spans="1:8" s="9" customFormat="1" ht="15" x14ac:dyDescent="0.25">
      <c r="A862" s="128"/>
      <c r="B862" s="187"/>
      <c r="C862" s="187"/>
      <c r="D862" s="130"/>
      <c r="E862" s="139"/>
      <c r="F862" s="127"/>
      <c r="G862" s="10"/>
    </row>
    <row r="863" spans="1:8" s="9" customFormat="1" ht="15" x14ac:dyDescent="0.25">
      <c r="A863" s="128"/>
      <c r="B863" s="164" t="s">
        <v>614</v>
      </c>
      <c r="C863" s="187"/>
      <c r="D863" s="130"/>
      <c r="E863" s="139"/>
      <c r="F863" s="127"/>
      <c r="G863" s="10"/>
    </row>
    <row r="864" spans="1:8" s="9" customFormat="1" ht="15" x14ac:dyDescent="0.25">
      <c r="A864" s="128">
        <f>A861+0.001</f>
        <v>17.048000000000059</v>
      </c>
      <c r="B864" s="52" t="s">
        <v>603</v>
      </c>
      <c r="C864" s="52" t="s">
        <v>604</v>
      </c>
      <c r="D864" s="130">
        <v>30</v>
      </c>
      <c r="E864" s="139">
        <v>40</v>
      </c>
      <c r="F864" s="61" t="s">
        <v>385</v>
      </c>
      <c r="G864" s="10"/>
    </row>
    <row r="865" spans="1:7" s="9" customFormat="1" ht="30" x14ac:dyDescent="0.25">
      <c r="A865" s="128">
        <f t="shared" ref="A865:A918" si="35">+A864+0.001</f>
        <v>17.04900000000006</v>
      </c>
      <c r="B865" s="52"/>
      <c r="C865" s="52" t="s">
        <v>605</v>
      </c>
      <c r="D865" s="130">
        <v>60</v>
      </c>
      <c r="E865" s="139">
        <v>70</v>
      </c>
      <c r="F865" s="61" t="s">
        <v>385</v>
      </c>
      <c r="G865" s="10"/>
    </row>
    <row r="866" spans="1:7" s="9" customFormat="1" ht="30" x14ac:dyDescent="0.25">
      <c r="A866" s="128">
        <f t="shared" si="35"/>
        <v>17.050000000000061</v>
      </c>
      <c r="B866" s="52"/>
      <c r="C866" s="52" t="s">
        <v>606</v>
      </c>
      <c r="D866" s="130">
        <v>60</v>
      </c>
      <c r="E866" s="139">
        <v>70</v>
      </c>
      <c r="F866" s="61" t="s">
        <v>385</v>
      </c>
      <c r="G866" s="10"/>
    </row>
    <row r="867" spans="1:7" s="9" customFormat="1" ht="15" x14ac:dyDescent="0.25">
      <c r="A867" s="128">
        <f t="shared" si="35"/>
        <v>17.051000000000062</v>
      </c>
      <c r="B867" s="52"/>
      <c r="C867" s="52" t="s">
        <v>607</v>
      </c>
      <c r="D867" s="130">
        <v>120</v>
      </c>
      <c r="E867" s="139">
        <v>130</v>
      </c>
      <c r="F867" s="61" t="s">
        <v>385</v>
      </c>
      <c r="G867" s="10"/>
    </row>
    <row r="868" spans="1:7" s="9" customFormat="1" ht="15" x14ac:dyDescent="0.25">
      <c r="A868" s="128"/>
      <c r="B868" s="52"/>
      <c r="C868" s="52"/>
      <c r="D868" s="130"/>
      <c r="E868" s="139"/>
      <c r="F868" s="127"/>
      <c r="G868" s="10"/>
    </row>
    <row r="869" spans="1:7" s="9" customFormat="1" ht="15" x14ac:dyDescent="0.25">
      <c r="A869" s="128">
        <f>+A867+0.001</f>
        <v>17.052000000000064</v>
      </c>
      <c r="B869" s="52" t="s">
        <v>608</v>
      </c>
      <c r="C869" s="52" t="s">
        <v>604</v>
      </c>
      <c r="D869" s="130">
        <v>30</v>
      </c>
      <c r="E869" s="139">
        <v>40</v>
      </c>
      <c r="F869" s="61" t="s">
        <v>385</v>
      </c>
      <c r="G869" s="10"/>
    </row>
    <row r="870" spans="1:7" s="9" customFormat="1" ht="30" x14ac:dyDescent="0.25">
      <c r="A870" s="128">
        <f t="shared" si="35"/>
        <v>17.053000000000065</v>
      </c>
      <c r="B870" s="52"/>
      <c r="C870" s="52" t="s">
        <v>605</v>
      </c>
      <c r="D870" s="130">
        <v>60</v>
      </c>
      <c r="E870" s="139">
        <v>70</v>
      </c>
      <c r="F870" s="61" t="s">
        <v>385</v>
      </c>
      <c r="G870" s="10"/>
    </row>
    <row r="871" spans="1:7" s="9" customFormat="1" ht="30" x14ac:dyDescent="0.25">
      <c r="A871" s="128">
        <f t="shared" si="35"/>
        <v>17.054000000000066</v>
      </c>
      <c r="B871" s="52"/>
      <c r="C871" s="52" t="s">
        <v>606</v>
      </c>
      <c r="D871" s="130">
        <v>60</v>
      </c>
      <c r="E871" s="139">
        <v>70</v>
      </c>
      <c r="F871" s="61" t="s">
        <v>385</v>
      </c>
      <c r="G871" s="10"/>
    </row>
    <row r="872" spans="1:7" s="9" customFormat="1" ht="15" x14ac:dyDescent="0.25">
      <c r="A872" s="128">
        <f t="shared" si="35"/>
        <v>17.055000000000067</v>
      </c>
      <c r="B872" s="52"/>
      <c r="C872" s="52" t="s">
        <v>607</v>
      </c>
      <c r="D872" s="130">
        <v>120</v>
      </c>
      <c r="E872" s="139">
        <v>130</v>
      </c>
      <c r="F872" s="61" t="s">
        <v>385</v>
      </c>
      <c r="G872" s="10"/>
    </row>
    <row r="873" spans="1:7" s="9" customFormat="1" ht="15" x14ac:dyDescent="0.25">
      <c r="A873" s="128"/>
      <c r="B873" s="52"/>
      <c r="C873" s="52"/>
      <c r="D873" s="130"/>
      <c r="E873" s="139"/>
      <c r="F873" s="127"/>
      <c r="G873" s="10"/>
    </row>
    <row r="874" spans="1:7" s="9" customFormat="1" ht="30" x14ac:dyDescent="0.25">
      <c r="A874" s="128">
        <f>A872+0.001</f>
        <v>17.056000000000068</v>
      </c>
      <c r="B874" s="52" t="s">
        <v>609</v>
      </c>
      <c r="C874" s="52" t="s">
        <v>605</v>
      </c>
      <c r="D874" s="130">
        <v>30</v>
      </c>
      <c r="E874" s="139">
        <v>40</v>
      </c>
      <c r="F874" s="61" t="s">
        <v>385</v>
      </c>
      <c r="G874" s="10"/>
    </row>
    <row r="875" spans="1:7" s="9" customFormat="1" ht="30" x14ac:dyDescent="0.25">
      <c r="A875" s="128">
        <f t="shared" si="35"/>
        <v>17.05700000000007</v>
      </c>
      <c r="B875" s="52"/>
      <c r="C875" s="52" t="s">
        <v>606</v>
      </c>
      <c r="D875" s="130">
        <v>60</v>
      </c>
      <c r="E875" s="139">
        <v>70</v>
      </c>
      <c r="F875" s="61" t="s">
        <v>385</v>
      </c>
      <c r="G875" s="10"/>
    </row>
    <row r="876" spans="1:7" s="9" customFormat="1" ht="15" x14ac:dyDescent="0.25">
      <c r="A876" s="128">
        <f t="shared" si="35"/>
        <v>17.058000000000071</v>
      </c>
      <c r="B876" s="52"/>
      <c r="C876" s="52" t="s">
        <v>607</v>
      </c>
      <c r="D876" s="130">
        <v>120</v>
      </c>
      <c r="E876" s="139">
        <v>130</v>
      </c>
      <c r="F876" s="61" t="s">
        <v>385</v>
      </c>
      <c r="G876" s="10"/>
    </row>
    <row r="877" spans="1:7" s="9" customFormat="1" ht="15" x14ac:dyDescent="0.25">
      <c r="A877" s="128"/>
      <c r="B877" s="52"/>
      <c r="C877" s="52"/>
      <c r="D877" s="130"/>
      <c r="E877" s="139"/>
      <c r="F877" s="127"/>
      <c r="G877" s="10"/>
    </row>
    <row r="878" spans="1:7" s="9" customFormat="1" ht="30" x14ac:dyDescent="0.25">
      <c r="A878" s="128">
        <f>A876+0.001</f>
        <v>17.059000000000072</v>
      </c>
      <c r="B878" s="52" t="s">
        <v>610</v>
      </c>
      <c r="C878" s="52" t="s">
        <v>605</v>
      </c>
      <c r="D878" s="130">
        <v>30</v>
      </c>
      <c r="E878" s="139">
        <v>40</v>
      </c>
      <c r="F878" s="61" t="s">
        <v>385</v>
      </c>
      <c r="G878" s="10"/>
    </row>
    <row r="879" spans="1:7" s="9" customFormat="1" ht="30" x14ac:dyDescent="0.25">
      <c r="A879" s="128">
        <f t="shared" si="35"/>
        <v>17.060000000000073</v>
      </c>
      <c r="B879" s="52"/>
      <c r="C879" s="52" t="s">
        <v>700</v>
      </c>
      <c r="D879" s="130">
        <v>60</v>
      </c>
      <c r="E879" s="139">
        <v>70</v>
      </c>
      <c r="F879" s="61" t="s">
        <v>385</v>
      </c>
      <c r="G879" s="10"/>
    </row>
    <row r="880" spans="1:7" s="9" customFormat="1" ht="30" x14ac:dyDescent="0.25">
      <c r="A880" s="128">
        <f t="shared" si="35"/>
        <v>17.061000000000075</v>
      </c>
      <c r="B880" s="52"/>
      <c r="C880" s="52" t="s">
        <v>701</v>
      </c>
      <c r="D880" s="130">
        <v>120</v>
      </c>
      <c r="E880" s="139">
        <v>130</v>
      </c>
      <c r="F880" s="61" t="s">
        <v>385</v>
      </c>
      <c r="G880" s="10"/>
    </row>
    <row r="881" spans="1:8" s="9" customFormat="1" ht="15" x14ac:dyDescent="0.25">
      <c r="A881" s="128"/>
      <c r="B881" s="52"/>
      <c r="C881" s="52"/>
      <c r="D881" s="130"/>
      <c r="E881" s="139"/>
      <c r="F881" s="127"/>
      <c r="G881" s="10"/>
    </row>
    <row r="882" spans="1:8" s="9" customFormat="1" ht="30" x14ac:dyDescent="0.25">
      <c r="A882" s="128">
        <f>A880+0.001</f>
        <v>17.062000000000076</v>
      </c>
      <c r="B882" s="52" t="s">
        <v>612</v>
      </c>
      <c r="C882" s="52" t="s">
        <v>605</v>
      </c>
      <c r="D882" s="130">
        <v>30</v>
      </c>
      <c r="E882" s="139">
        <v>40</v>
      </c>
      <c r="F882" s="61" t="s">
        <v>385</v>
      </c>
      <c r="G882" s="10"/>
    </row>
    <row r="883" spans="1:8" s="9" customFormat="1" ht="30" x14ac:dyDescent="0.25">
      <c r="A883" s="128">
        <f t="shared" si="35"/>
        <v>17.063000000000077</v>
      </c>
      <c r="B883" s="52"/>
      <c r="C883" s="52" t="s">
        <v>700</v>
      </c>
      <c r="D883" s="130">
        <v>60</v>
      </c>
      <c r="E883" s="139">
        <v>70</v>
      </c>
      <c r="F883" s="61" t="s">
        <v>385</v>
      </c>
      <c r="G883" s="10"/>
    </row>
    <row r="884" spans="1:8" s="9" customFormat="1" ht="30" x14ac:dyDescent="0.25">
      <c r="A884" s="128">
        <f t="shared" si="35"/>
        <v>17.064000000000078</v>
      </c>
      <c r="B884" s="52"/>
      <c r="C884" s="52" t="s">
        <v>701</v>
      </c>
      <c r="D884" s="130">
        <v>120</v>
      </c>
      <c r="E884" s="139">
        <v>130</v>
      </c>
      <c r="F884" s="61" t="s">
        <v>385</v>
      </c>
      <c r="G884" s="10"/>
    </row>
    <row r="885" spans="1:8" s="9" customFormat="1" ht="15" x14ac:dyDescent="0.25">
      <c r="A885" s="128"/>
      <c r="B885" s="52"/>
      <c r="C885" s="52"/>
      <c r="D885" s="130"/>
      <c r="E885" s="139"/>
      <c r="F885" s="127"/>
      <c r="G885" s="10"/>
    </row>
    <row r="886" spans="1:8" s="9" customFormat="1" ht="15" x14ac:dyDescent="0.25">
      <c r="A886" s="128">
        <f>+A883+0.001</f>
        <v>17.064000000000078</v>
      </c>
      <c r="B886" s="52" t="s">
        <v>613</v>
      </c>
      <c r="C886" s="52" t="s">
        <v>604</v>
      </c>
      <c r="D886" s="130">
        <v>30</v>
      </c>
      <c r="E886" s="139">
        <v>40</v>
      </c>
      <c r="F886" s="61" t="s">
        <v>385</v>
      </c>
      <c r="G886" s="10"/>
    </row>
    <row r="887" spans="1:8" s="9" customFormat="1" ht="30" x14ac:dyDescent="0.25">
      <c r="A887" s="128">
        <f t="shared" si="35"/>
        <v>17.065000000000079</v>
      </c>
      <c r="B887" s="52"/>
      <c r="C887" s="52" t="s">
        <v>605</v>
      </c>
      <c r="D887" s="130">
        <v>60</v>
      </c>
      <c r="E887" s="139">
        <v>70</v>
      </c>
      <c r="F887" s="61" t="s">
        <v>385</v>
      </c>
      <c r="G887" s="10"/>
    </row>
    <row r="888" spans="1:8" s="9" customFormat="1" ht="15" x14ac:dyDescent="0.25">
      <c r="A888" s="128">
        <f t="shared" si="35"/>
        <v>17.066000000000081</v>
      </c>
      <c r="B888" s="52"/>
      <c r="C888" s="52" t="s">
        <v>611</v>
      </c>
      <c r="D888" s="130">
        <v>60</v>
      </c>
      <c r="E888" s="139">
        <v>70</v>
      </c>
      <c r="F888" s="61" t="s">
        <v>385</v>
      </c>
      <c r="G888" s="10"/>
    </row>
    <row r="889" spans="1:8" s="10" customFormat="1" ht="15" x14ac:dyDescent="0.25">
      <c r="A889" s="128"/>
      <c r="B889" s="52"/>
      <c r="C889" s="50"/>
      <c r="D889" s="37"/>
      <c r="E889" s="139"/>
      <c r="F889" s="127"/>
    </row>
    <row r="890" spans="1:8" s="9" customFormat="1" ht="15" x14ac:dyDescent="0.25">
      <c r="A890" s="128">
        <f>+A888+0.001</f>
        <v>17.067000000000082</v>
      </c>
      <c r="B890" s="52" t="s">
        <v>271</v>
      </c>
      <c r="C890" s="57"/>
      <c r="D890" s="46">
        <v>37</v>
      </c>
      <c r="E890" s="139">
        <v>37</v>
      </c>
      <c r="F890" s="127" t="s">
        <v>383</v>
      </c>
      <c r="G890" s="10"/>
    </row>
    <row r="891" spans="1:8" s="9" customFormat="1" ht="15" x14ac:dyDescent="0.25">
      <c r="A891" s="128">
        <f t="shared" si="35"/>
        <v>17.068000000000083</v>
      </c>
      <c r="B891" s="52" t="s">
        <v>272</v>
      </c>
      <c r="C891" s="57"/>
      <c r="D891" s="46">
        <v>21</v>
      </c>
      <c r="E891" s="139">
        <v>21</v>
      </c>
      <c r="F891" s="127" t="s">
        <v>383</v>
      </c>
      <c r="G891" s="10"/>
    </row>
    <row r="892" spans="1:8" s="9" customFormat="1" ht="15" x14ac:dyDescent="0.25">
      <c r="A892" s="128">
        <f t="shared" si="35"/>
        <v>17.069000000000084</v>
      </c>
      <c r="B892" s="52" t="s">
        <v>273</v>
      </c>
      <c r="C892" s="57"/>
      <c r="D892" s="46">
        <v>11</v>
      </c>
      <c r="E892" s="139">
        <v>11</v>
      </c>
      <c r="F892" s="127" t="s">
        <v>383</v>
      </c>
      <c r="G892" s="10"/>
    </row>
    <row r="893" spans="1:8" s="1" customFormat="1" ht="15" x14ac:dyDescent="0.25">
      <c r="A893" s="128">
        <f t="shared" si="35"/>
        <v>17.070000000000086</v>
      </c>
      <c r="B893" s="52" t="s">
        <v>274</v>
      </c>
      <c r="C893" s="57"/>
      <c r="D893" s="46">
        <v>315</v>
      </c>
      <c r="E893" s="139">
        <v>315</v>
      </c>
      <c r="F893" s="127" t="s">
        <v>383</v>
      </c>
      <c r="G893" s="54"/>
      <c r="H893" s="6"/>
    </row>
    <row r="894" spans="1:8" s="1" customFormat="1" ht="15" x14ac:dyDescent="0.25">
      <c r="A894" s="128">
        <f t="shared" si="35"/>
        <v>17.071000000000087</v>
      </c>
      <c r="B894" s="52" t="s">
        <v>275</v>
      </c>
      <c r="C894" s="57"/>
      <c r="D894" s="46">
        <v>11</v>
      </c>
      <c r="E894" s="139">
        <v>11</v>
      </c>
      <c r="F894" s="127" t="s">
        <v>383</v>
      </c>
      <c r="G894" s="54"/>
      <c r="H894" s="6"/>
    </row>
    <row r="895" spans="1:8" s="1" customFormat="1" ht="15" x14ac:dyDescent="0.25">
      <c r="A895" s="128">
        <f t="shared" si="35"/>
        <v>17.072000000000088</v>
      </c>
      <c r="B895" s="52" t="s">
        <v>276</v>
      </c>
      <c r="C895" s="57"/>
      <c r="D895" s="46">
        <v>23</v>
      </c>
      <c r="E895" s="139">
        <v>23</v>
      </c>
      <c r="F895" s="127" t="s">
        <v>383</v>
      </c>
      <c r="G895" s="54"/>
      <c r="H895" s="6"/>
    </row>
    <row r="896" spans="1:8" s="1" customFormat="1" ht="15" x14ac:dyDescent="0.25">
      <c r="A896" s="128">
        <f t="shared" si="35"/>
        <v>17.073000000000089</v>
      </c>
      <c r="B896" s="52" t="s">
        <v>277</v>
      </c>
      <c r="C896" s="57"/>
      <c r="D896" s="46">
        <v>23</v>
      </c>
      <c r="E896" s="139">
        <v>23</v>
      </c>
      <c r="F896" s="127" t="s">
        <v>383</v>
      </c>
      <c r="G896" s="54"/>
      <c r="H896" s="6"/>
    </row>
    <row r="897" spans="1:8" s="1" customFormat="1" ht="15" x14ac:dyDescent="0.25">
      <c r="A897" s="128">
        <f t="shared" si="35"/>
        <v>17.07400000000009</v>
      </c>
      <c r="B897" s="52" t="s">
        <v>278</v>
      </c>
      <c r="C897" s="57"/>
      <c r="D897" s="46">
        <v>23</v>
      </c>
      <c r="E897" s="139">
        <v>23</v>
      </c>
      <c r="F897" s="127" t="s">
        <v>383</v>
      </c>
      <c r="G897" s="54"/>
      <c r="H897" s="6"/>
    </row>
    <row r="898" spans="1:8" s="1" customFormat="1" ht="15" x14ac:dyDescent="0.25">
      <c r="A898" s="128">
        <f t="shared" si="35"/>
        <v>17.075000000000092</v>
      </c>
      <c r="B898" s="52" t="s">
        <v>279</v>
      </c>
      <c r="C898" s="57"/>
      <c r="D898" s="46">
        <v>10</v>
      </c>
      <c r="E898" s="139">
        <v>10</v>
      </c>
      <c r="F898" s="127" t="s">
        <v>383</v>
      </c>
      <c r="G898" s="54"/>
      <c r="H898" s="6"/>
    </row>
    <row r="899" spans="1:8" s="1" customFormat="1" ht="15" x14ac:dyDescent="0.25">
      <c r="A899" s="128">
        <f t="shared" si="35"/>
        <v>17.076000000000093</v>
      </c>
      <c r="B899" s="52" t="s">
        <v>280</v>
      </c>
      <c r="C899" s="57"/>
      <c r="D899" s="46">
        <v>10.5</v>
      </c>
      <c r="E899" s="139">
        <v>10.5</v>
      </c>
      <c r="F899" s="127" t="s">
        <v>383</v>
      </c>
      <c r="G899" s="54"/>
      <c r="H899" s="6"/>
    </row>
    <row r="900" spans="1:8" s="1" customFormat="1" ht="15" x14ac:dyDescent="0.25">
      <c r="A900" s="128">
        <f t="shared" si="35"/>
        <v>17.077000000000094</v>
      </c>
      <c r="B900" s="52" t="s">
        <v>281</v>
      </c>
      <c r="C900" s="57"/>
      <c r="D900" s="46">
        <v>10.5</v>
      </c>
      <c r="E900" s="139">
        <v>10.5</v>
      </c>
      <c r="F900" s="127" t="s">
        <v>383</v>
      </c>
      <c r="G900" s="54"/>
      <c r="H900" s="6"/>
    </row>
    <row r="901" spans="1:8" s="1" customFormat="1" ht="15" x14ac:dyDescent="0.25">
      <c r="A901" s="128">
        <f t="shared" si="35"/>
        <v>17.078000000000095</v>
      </c>
      <c r="B901" s="52" t="s">
        <v>282</v>
      </c>
      <c r="C901" s="57"/>
      <c r="D901" s="46">
        <v>10.5</v>
      </c>
      <c r="E901" s="139">
        <v>10.5</v>
      </c>
      <c r="F901" s="127" t="s">
        <v>383</v>
      </c>
      <c r="G901" s="54"/>
      <c r="H901" s="6"/>
    </row>
    <row r="902" spans="1:8" s="1" customFormat="1" ht="15" x14ac:dyDescent="0.25">
      <c r="A902" s="128">
        <f t="shared" si="35"/>
        <v>17.079000000000097</v>
      </c>
      <c r="B902" s="52" t="s">
        <v>283</v>
      </c>
      <c r="C902" s="57"/>
      <c r="D902" s="46">
        <v>10.5</v>
      </c>
      <c r="E902" s="139">
        <v>10.5</v>
      </c>
      <c r="F902" s="127" t="s">
        <v>383</v>
      </c>
      <c r="G902" s="54"/>
      <c r="H902" s="6"/>
    </row>
    <row r="903" spans="1:8" s="1" customFormat="1" ht="15" x14ac:dyDescent="0.25">
      <c r="A903" s="128">
        <f t="shared" si="35"/>
        <v>17.080000000000098</v>
      </c>
      <c r="B903" s="52" t="s">
        <v>284</v>
      </c>
      <c r="C903" s="57"/>
      <c r="D903" s="46">
        <v>10.5</v>
      </c>
      <c r="E903" s="139">
        <v>10.5</v>
      </c>
      <c r="F903" s="127" t="s">
        <v>383</v>
      </c>
      <c r="G903" s="54"/>
      <c r="H903" s="6"/>
    </row>
    <row r="904" spans="1:8" s="1" customFormat="1" ht="15" x14ac:dyDescent="0.25">
      <c r="A904" s="128">
        <f t="shared" si="35"/>
        <v>17.081000000000099</v>
      </c>
      <c r="B904" s="52" t="s">
        <v>285</v>
      </c>
      <c r="C904" s="57"/>
      <c r="D904" s="46">
        <v>21</v>
      </c>
      <c r="E904" s="139">
        <v>21</v>
      </c>
      <c r="F904" s="127" t="s">
        <v>383</v>
      </c>
      <c r="G904" s="54"/>
      <c r="H904" s="6"/>
    </row>
    <row r="905" spans="1:8" s="1" customFormat="1" ht="15" x14ac:dyDescent="0.25">
      <c r="A905" s="128">
        <f t="shared" si="35"/>
        <v>17.0820000000001</v>
      </c>
      <c r="B905" s="52" t="s">
        <v>286</v>
      </c>
      <c r="C905" s="57"/>
      <c r="D905" s="46">
        <v>500</v>
      </c>
      <c r="E905" s="139">
        <v>500</v>
      </c>
      <c r="F905" s="127" t="s">
        <v>383</v>
      </c>
      <c r="G905" s="54"/>
      <c r="H905" s="6"/>
    </row>
    <row r="906" spans="1:8" s="1" customFormat="1" ht="15" x14ac:dyDescent="0.25">
      <c r="A906" s="128">
        <f t="shared" si="35"/>
        <v>17.083000000000101</v>
      </c>
      <c r="B906" s="187" t="s">
        <v>679</v>
      </c>
      <c r="C906" s="67"/>
      <c r="D906" s="46">
        <v>25</v>
      </c>
      <c r="E906" s="139">
        <v>25</v>
      </c>
      <c r="F906" s="127" t="s">
        <v>383</v>
      </c>
      <c r="G906" s="54"/>
      <c r="H906" s="6"/>
    </row>
    <row r="907" spans="1:8" s="1" customFormat="1" ht="15" x14ac:dyDescent="0.25">
      <c r="A907" s="128"/>
      <c r="B907" s="50"/>
      <c r="C907" s="50"/>
      <c r="D907" s="37"/>
      <c r="E907" s="135"/>
      <c r="F907" s="127"/>
      <c r="G907" s="54"/>
      <c r="H907" s="6"/>
    </row>
    <row r="908" spans="1:8" s="2" customFormat="1" ht="15" x14ac:dyDescent="0.25">
      <c r="A908" s="128"/>
      <c r="B908" s="49" t="s">
        <v>287</v>
      </c>
      <c r="C908" s="49"/>
      <c r="D908" s="36"/>
      <c r="E908" s="141"/>
      <c r="F908" s="35"/>
      <c r="G908" s="55"/>
      <c r="H908" s="7"/>
    </row>
    <row r="909" spans="1:8" s="1" customFormat="1" ht="15" x14ac:dyDescent="0.25">
      <c r="A909" s="128">
        <f>+A906+0.001</f>
        <v>17.084000000000103</v>
      </c>
      <c r="B909" s="50" t="s">
        <v>975</v>
      </c>
      <c r="C909" s="50"/>
      <c r="D909" s="46" t="s">
        <v>58</v>
      </c>
      <c r="E909" s="139">
        <v>1158</v>
      </c>
      <c r="F909" s="127" t="s">
        <v>383</v>
      </c>
      <c r="G909" s="54"/>
      <c r="H909" s="6"/>
    </row>
    <row r="910" spans="1:8" s="1" customFormat="1" ht="15" x14ac:dyDescent="0.25">
      <c r="A910" s="128">
        <f t="shared" si="35"/>
        <v>17.085000000000104</v>
      </c>
      <c r="B910" s="50" t="s">
        <v>976</v>
      </c>
      <c r="C910" s="50"/>
      <c r="D910" s="46">
        <v>2260</v>
      </c>
      <c r="E910" s="139">
        <v>1158</v>
      </c>
      <c r="F910" s="127" t="s">
        <v>383</v>
      </c>
      <c r="G910" s="54"/>
      <c r="H910" s="6"/>
    </row>
    <row r="911" spans="1:8" s="1" customFormat="1" ht="15" x14ac:dyDescent="0.25">
      <c r="A911" s="128">
        <f t="shared" si="35"/>
        <v>17.086000000000105</v>
      </c>
      <c r="B911" s="50" t="s">
        <v>288</v>
      </c>
      <c r="C911" s="50"/>
      <c r="D911" s="46">
        <v>579</v>
      </c>
      <c r="E911" s="139">
        <v>593.47500000000002</v>
      </c>
      <c r="F911" s="127" t="s">
        <v>383</v>
      </c>
      <c r="G911" s="54"/>
      <c r="H911" s="6"/>
    </row>
    <row r="912" spans="1:8" s="1" customFormat="1" ht="15" x14ac:dyDescent="0.25">
      <c r="A912" s="128">
        <f t="shared" si="35"/>
        <v>17.087000000000106</v>
      </c>
      <c r="B912" s="50" t="s">
        <v>290</v>
      </c>
      <c r="C912" s="50"/>
      <c r="D912" s="46">
        <v>579</v>
      </c>
      <c r="E912" s="139">
        <v>593.47500000000002</v>
      </c>
      <c r="F912" s="127" t="s">
        <v>383</v>
      </c>
      <c r="G912" s="54"/>
      <c r="H912" s="6"/>
    </row>
    <row r="913" spans="1:8" s="1" customFormat="1" ht="15" x14ac:dyDescent="0.25">
      <c r="A913" s="128"/>
      <c r="B913" s="50"/>
      <c r="C913" s="50"/>
      <c r="D913" s="46"/>
      <c r="E913" s="139"/>
      <c r="F913" s="127"/>
      <c r="G913" s="54"/>
      <c r="H913" s="6"/>
    </row>
    <row r="914" spans="1:8" s="2" customFormat="1" ht="15" x14ac:dyDescent="0.25">
      <c r="A914" s="128"/>
      <c r="B914" s="49" t="s">
        <v>135</v>
      </c>
      <c r="C914" s="49"/>
      <c r="D914" s="44"/>
      <c r="E914" s="140"/>
      <c r="F914" s="35"/>
      <c r="G914" s="55"/>
      <c r="H914" s="7"/>
    </row>
    <row r="915" spans="1:8" s="1" customFormat="1" ht="15" x14ac:dyDescent="0.25">
      <c r="A915" s="128">
        <f>+A912+0.001</f>
        <v>17.088000000000108</v>
      </c>
      <c r="B915" s="50" t="s">
        <v>975</v>
      </c>
      <c r="C915" s="50"/>
      <c r="D915" s="46" t="s">
        <v>58</v>
      </c>
      <c r="E915" s="139">
        <v>1300</v>
      </c>
      <c r="F915" s="127" t="s">
        <v>383</v>
      </c>
      <c r="G915" s="54"/>
      <c r="H915" s="6"/>
    </row>
    <row r="916" spans="1:8" s="1" customFormat="1" ht="15" x14ac:dyDescent="0.25">
      <c r="A916" s="128">
        <f t="shared" si="35"/>
        <v>17.089000000000109</v>
      </c>
      <c r="B916" s="50" t="s">
        <v>976</v>
      </c>
      <c r="C916" s="50"/>
      <c r="D916" s="46">
        <v>2415</v>
      </c>
      <c r="E916" s="139">
        <v>1300</v>
      </c>
      <c r="F916" s="127" t="s">
        <v>383</v>
      </c>
      <c r="G916" s="54"/>
      <c r="H916" s="6"/>
    </row>
    <row r="917" spans="1:8" s="1" customFormat="1" ht="15" x14ac:dyDescent="0.25">
      <c r="A917" s="128">
        <f t="shared" si="35"/>
        <v>17.09000000000011</v>
      </c>
      <c r="B917" s="50" t="s">
        <v>288</v>
      </c>
      <c r="C917" s="50"/>
      <c r="D917" s="46">
        <v>1575</v>
      </c>
      <c r="E917" s="139">
        <v>1614.375</v>
      </c>
      <c r="F917" s="127" t="s">
        <v>383</v>
      </c>
      <c r="G917" s="54"/>
      <c r="H917" s="6"/>
    </row>
    <row r="918" spans="1:8" s="1" customFormat="1" ht="15" x14ac:dyDescent="0.25">
      <c r="A918" s="128">
        <f t="shared" si="35"/>
        <v>17.091000000000111</v>
      </c>
      <c r="B918" s="50" t="s">
        <v>290</v>
      </c>
      <c r="C918" s="50"/>
      <c r="D918" s="46">
        <v>850</v>
      </c>
      <c r="E918" s="139">
        <v>871.25</v>
      </c>
      <c r="F918" s="127" t="s">
        <v>383</v>
      </c>
      <c r="G918" s="54"/>
      <c r="H918" s="6"/>
    </row>
    <row r="919" spans="1:8" s="1" customFormat="1" ht="15" x14ac:dyDescent="0.25">
      <c r="A919" s="128"/>
      <c r="B919" s="50"/>
      <c r="C919" s="50"/>
      <c r="D919" s="37"/>
      <c r="E919" s="135"/>
      <c r="F919" s="127"/>
      <c r="G919" s="54"/>
      <c r="H919" s="6"/>
    </row>
    <row r="920" spans="1:8" s="2" customFormat="1" ht="15" x14ac:dyDescent="0.25">
      <c r="A920" s="128"/>
      <c r="B920" s="49" t="s">
        <v>291</v>
      </c>
      <c r="C920" s="49"/>
      <c r="D920" s="36"/>
      <c r="E920" s="141"/>
      <c r="F920" s="35"/>
      <c r="G920" s="55"/>
      <c r="H920" s="7"/>
    </row>
    <row r="921" spans="1:8" s="1" customFormat="1" ht="15" x14ac:dyDescent="0.25">
      <c r="A921" s="128">
        <f>+A918+0.001</f>
        <v>17.092000000000112</v>
      </c>
      <c r="B921" s="50" t="s">
        <v>292</v>
      </c>
      <c r="C921" s="50"/>
      <c r="D921" s="46">
        <v>105</v>
      </c>
      <c r="E921" s="139">
        <v>107.625</v>
      </c>
      <c r="F921" s="127" t="s">
        <v>383</v>
      </c>
      <c r="G921" s="54"/>
      <c r="H921" s="6"/>
    </row>
    <row r="922" spans="1:8" s="1" customFormat="1" ht="15" x14ac:dyDescent="0.25">
      <c r="A922" s="128"/>
      <c r="B922" s="50"/>
      <c r="C922" s="50"/>
      <c r="D922" s="46"/>
      <c r="E922" s="139"/>
      <c r="F922" s="127"/>
      <c r="G922" s="54"/>
      <c r="H922" s="6"/>
    </row>
    <row r="923" spans="1:8" s="2" customFormat="1" ht="15" x14ac:dyDescent="0.25">
      <c r="A923" s="128"/>
      <c r="B923" s="49" t="s">
        <v>293</v>
      </c>
      <c r="C923" s="49"/>
      <c r="D923" s="44"/>
      <c r="E923" s="140"/>
      <c r="F923" s="35"/>
      <c r="G923" s="55"/>
      <c r="H923" s="7"/>
    </row>
    <row r="924" spans="1:8" s="1" customFormat="1" ht="15" x14ac:dyDescent="0.25">
      <c r="A924" s="128">
        <f>+A921+0.001</f>
        <v>17.093000000000114</v>
      </c>
      <c r="B924" s="50" t="s">
        <v>217</v>
      </c>
      <c r="C924" s="50"/>
      <c r="D924" s="46">
        <v>1265</v>
      </c>
      <c r="E924" s="139">
        <v>1296.625</v>
      </c>
      <c r="F924" s="127" t="s">
        <v>383</v>
      </c>
      <c r="G924" s="54"/>
      <c r="H924" s="6"/>
    </row>
    <row r="925" spans="1:8" s="1" customFormat="1" ht="15" x14ac:dyDescent="0.25">
      <c r="A925" s="128">
        <f>+A924+0.001</f>
        <v>17.094000000000115</v>
      </c>
      <c r="B925" s="50" t="s">
        <v>294</v>
      </c>
      <c r="C925" s="289" t="s">
        <v>295</v>
      </c>
      <c r="D925" s="46">
        <v>841</v>
      </c>
      <c r="E925" s="139">
        <v>862.02499999999998</v>
      </c>
      <c r="F925" s="127" t="s">
        <v>383</v>
      </c>
      <c r="G925" s="54"/>
      <c r="H925" s="6"/>
    </row>
    <row r="926" spans="1:8" s="1" customFormat="1" ht="15" x14ac:dyDescent="0.25">
      <c r="A926" s="128"/>
      <c r="B926" s="50"/>
      <c r="C926" s="289"/>
      <c r="D926" s="46"/>
      <c r="E926" s="139"/>
      <c r="F926" s="127"/>
      <c r="G926" s="54"/>
      <c r="H926" s="6"/>
    </row>
    <row r="927" spans="1:8" s="2" customFormat="1" ht="15" x14ac:dyDescent="0.25">
      <c r="A927" s="128"/>
      <c r="B927" s="49" t="s">
        <v>136</v>
      </c>
      <c r="C927" s="49"/>
      <c r="D927" s="44"/>
      <c r="E927" s="140"/>
      <c r="F927" s="35"/>
      <c r="G927" s="55"/>
      <c r="H927" s="7"/>
    </row>
    <row r="928" spans="1:8" s="1" customFormat="1" ht="15" x14ac:dyDescent="0.25">
      <c r="A928" s="128">
        <f>+A925+0.001</f>
        <v>17.095000000000116</v>
      </c>
      <c r="B928" s="50" t="s">
        <v>137</v>
      </c>
      <c r="C928" s="50" t="s">
        <v>138</v>
      </c>
      <c r="D928" s="46">
        <v>5096</v>
      </c>
      <c r="E928" s="139">
        <v>5223.3999999999996</v>
      </c>
      <c r="F928" s="127" t="s">
        <v>383</v>
      </c>
      <c r="G928" s="54"/>
      <c r="H928" s="6"/>
    </row>
    <row r="929" spans="1:8" s="1" customFormat="1" ht="15" x14ac:dyDescent="0.25">
      <c r="A929" s="128">
        <f>+A928+0.001</f>
        <v>17.096000000000117</v>
      </c>
      <c r="B929" s="67"/>
      <c r="C929" s="50" t="s">
        <v>139</v>
      </c>
      <c r="D929" s="46">
        <v>2566</v>
      </c>
      <c r="E929" s="139">
        <v>2630.15</v>
      </c>
      <c r="F929" s="127" t="s">
        <v>383</v>
      </c>
      <c r="G929" s="54"/>
      <c r="H929" s="6"/>
    </row>
    <row r="930" spans="1:8" s="1" customFormat="1" ht="15" x14ac:dyDescent="0.25">
      <c r="A930" s="128">
        <f>+A929+0.001</f>
        <v>17.097000000000119</v>
      </c>
      <c r="B930" s="67"/>
      <c r="C930" s="50" t="s">
        <v>140</v>
      </c>
      <c r="D930" s="46">
        <v>1301</v>
      </c>
      <c r="E930" s="139">
        <v>1333.5250000000001</v>
      </c>
      <c r="F930" s="127" t="s">
        <v>383</v>
      </c>
      <c r="G930" s="54"/>
      <c r="H930" s="6"/>
    </row>
    <row r="931" spans="1:8" s="1" customFormat="1" ht="15" x14ac:dyDescent="0.25">
      <c r="A931" s="128"/>
      <c r="B931" s="50"/>
      <c r="C931" s="50"/>
      <c r="D931" s="46"/>
      <c r="E931" s="139"/>
      <c r="F931" s="127"/>
      <c r="G931" s="54"/>
      <c r="H931" s="6"/>
    </row>
    <row r="932" spans="1:8" s="2" customFormat="1" ht="15" x14ac:dyDescent="0.25">
      <c r="A932" s="128"/>
      <c r="B932" s="49" t="s">
        <v>296</v>
      </c>
      <c r="C932" s="49"/>
      <c r="D932" s="44"/>
      <c r="E932" s="140"/>
      <c r="F932" s="35"/>
      <c r="G932" s="55"/>
      <c r="H932" s="7"/>
    </row>
    <row r="933" spans="1:8" s="1" customFormat="1" ht="15" x14ac:dyDescent="0.25">
      <c r="A933" s="128">
        <f>+A930+0.001</f>
        <v>17.09800000000012</v>
      </c>
      <c r="B933" s="50" t="s">
        <v>137</v>
      </c>
      <c r="C933" s="50" t="s">
        <v>138</v>
      </c>
      <c r="D933" s="46">
        <v>3346</v>
      </c>
      <c r="E933" s="139">
        <v>3429.65</v>
      </c>
      <c r="F933" s="127" t="s">
        <v>383</v>
      </c>
      <c r="G933" s="54"/>
      <c r="H933" s="6"/>
    </row>
    <row r="934" spans="1:8" s="1" customFormat="1" ht="15" x14ac:dyDescent="0.25">
      <c r="A934" s="128">
        <f>+A933+0.001</f>
        <v>17.099000000000121</v>
      </c>
      <c r="B934" s="67"/>
      <c r="C934" s="50" t="s">
        <v>139</v>
      </c>
      <c r="D934" s="46">
        <v>1692</v>
      </c>
      <c r="E934" s="139">
        <v>1734.3</v>
      </c>
      <c r="F934" s="127" t="s">
        <v>383</v>
      </c>
      <c r="G934" s="54"/>
      <c r="H934" s="6"/>
    </row>
    <row r="935" spans="1:8" s="1" customFormat="1" ht="15" x14ac:dyDescent="0.25">
      <c r="A935" s="128">
        <f>+A934+0.001</f>
        <v>17.100000000000122</v>
      </c>
      <c r="B935" s="67"/>
      <c r="C935" s="50" t="s">
        <v>140</v>
      </c>
      <c r="D935" s="46">
        <v>864</v>
      </c>
      <c r="E935" s="139">
        <v>885.6</v>
      </c>
      <c r="F935" s="127" t="s">
        <v>383</v>
      </c>
      <c r="G935" s="54"/>
      <c r="H935" s="6"/>
    </row>
    <row r="936" spans="1:8" s="1" customFormat="1" ht="15" x14ac:dyDescent="0.25">
      <c r="A936" s="128"/>
      <c r="B936" s="50"/>
      <c r="C936" s="289"/>
      <c r="D936" s="37"/>
      <c r="E936" s="139"/>
      <c r="F936" s="127"/>
      <c r="G936" s="54"/>
      <c r="H936" s="6"/>
    </row>
    <row r="937" spans="1:8" s="2" customFormat="1" ht="15" x14ac:dyDescent="0.25">
      <c r="A937" s="128"/>
      <c r="B937" s="49" t="s">
        <v>297</v>
      </c>
      <c r="C937" s="49"/>
      <c r="D937" s="36"/>
      <c r="E937" s="139"/>
      <c r="F937" s="35"/>
      <c r="G937" s="55"/>
      <c r="H937" s="7"/>
    </row>
    <row r="938" spans="1:8" s="1" customFormat="1" ht="15" x14ac:dyDescent="0.25">
      <c r="A938" s="128">
        <f>+A935+0.001</f>
        <v>17.101000000000123</v>
      </c>
      <c r="B938" s="50" t="s">
        <v>141</v>
      </c>
      <c r="C938" s="50"/>
      <c r="D938" s="46">
        <v>4450</v>
      </c>
      <c r="E938" s="139">
        <v>4561.25</v>
      </c>
      <c r="F938" s="127" t="s">
        <v>383</v>
      </c>
      <c r="G938" s="54"/>
      <c r="H938" s="6"/>
    </row>
    <row r="939" spans="1:8" s="1" customFormat="1" ht="15" x14ac:dyDescent="0.25">
      <c r="A939" s="128"/>
      <c r="B939" s="50"/>
      <c r="C939" s="50"/>
      <c r="D939" s="46"/>
      <c r="E939" s="139"/>
      <c r="F939" s="127"/>
      <c r="G939" s="54"/>
      <c r="H939" s="6"/>
    </row>
    <row r="940" spans="1:8" s="2" customFormat="1" ht="15" x14ac:dyDescent="0.25">
      <c r="A940" s="128"/>
      <c r="B940" s="49" t="s">
        <v>298</v>
      </c>
      <c r="C940" s="49"/>
      <c r="D940" s="44"/>
      <c r="E940" s="139"/>
      <c r="F940" s="35"/>
      <c r="G940" s="55"/>
      <c r="H940" s="7"/>
    </row>
    <row r="941" spans="1:8" s="1" customFormat="1" ht="15" x14ac:dyDescent="0.25">
      <c r="A941" s="128"/>
      <c r="B941" s="187" t="s">
        <v>299</v>
      </c>
      <c r="C941" s="50"/>
      <c r="D941" s="46"/>
      <c r="E941" s="139"/>
      <c r="F941" s="127"/>
      <c r="G941" s="54"/>
      <c r="H941" s="6"/>
    </row>
    <row r="942" spans="1:8" s="1" customFormat="1" ht="15" x14ac:dyDescent="0.25">
      <c r="A942" s="128">
        <f>+A938+0.001</f>
        <v>17.102000000000125</v>
      </c>
      <c r="B942" s="50" t="s">
        <v>137</v>
      </c>
      <c r="C942" s="50" t="s">
        <v>138</v>
      </c>
      <c r="D942" s="46">
        <v>4073</v>
      </c>
      <c r="E942" s="139">
        <v>4174.8249999999998</v>
      </c>
      <c r="F942" s="127" t="s">
        <v>383</v>
      </c>
      <c r="G942" s="54"/>
      <c r="H942" s="6"/>
    </row>
    <row r="943" spans="1:8" s="1" customFormat="1" ht="15" x14ac:dyDescent="0.25">
      <c r="A943" s="128">
        <f>+A942+0.001</f>
        <v>17.103000000000126</v>
      </c>
      <c r="B943" s="67"/>
      <c r="C943" s="50" t="s">
        <v>139</v>
      </c>
      <c r="D943" s="46">
        <v>2055</v>
      </c>
      <c r="E943" s="139">
        <v>2106.375</v>
      </c>
      <c r="F943" s="127" t="s">
        <v>383</v>
      </c>
      <c r="G943" s="54"/>
      <c r="H943" s="6"/>
    </row>
    <row r="944" spans="1:8" s="1" customFormat="1" ht="15" x14ac:dyDescent="0.25">
      <c r="A944" s="128">
        <f>+A943+0.001</f>
        <v>17.104000000000127</v>
      </c>
      <c r="B944" s="67"/>
      <c r="C944" s="50" t="s">
        <v>140</v>
      </c>
      <c r="D944" s="46">
        <v>1046</v>
      </c>
      <c r="E944" s="139">
        <v>1072.1500000000001</v>
      </c>
      <c r="F944" s="127" t="s">
        <v>383</v>
      </c>
      <c r="G944" s="54"/>
      <c r="H944" s="6"/>
    </row>
    <row r="945" spans="1:8" s="1" customFormat="1" ht="15" x14ac:dyDescent="0.25">
      <c r="A945" s="128"/>
      <c r="B945" s="50"/>
      <c r="C945" s="50"/>
      <c r="D945" s="46"/>
      <c r="E945" s="139"/>
      <c r="F945" s="127"/>
      <c r="G945" s="54"/>
      <c r="H945" s="6"/>
    </row>
    <row r="946" spans="1:8" s="2" customFormat="1" ht="15" x14ac:dyDescent="0.25">
      <c r="A946" s="128"/>
      <c r="B946" s="49" t="s">
        <v>300</v>
      </c>
      <c r="C946" s="49"/>
      <c r="D946" s="44"/>
      <c r="E946" s="139"/>
      <c r="F946" s="35"/>
      <c r="G946" s="55"/>
      <c r="H946" s="7"/>
    </row>
    <row r="947" spans="1:8" s="1" customFormat="1" ht="15" x14ac:dyDescent="0.25">
      <c r="A947" s="128">
        <f>+A944+0.001</f>
        <v>17.105000000000128</v>
      </c>
      <c r="B947" s="50" t="s">
        <v>137</v>
      </c>
      <c r="C947" s="50" t="s">
        <v>138</v>
      </c>
      <c r="D947" s="46">
        <v>3266</v>
      </c>
      <c r="E947" s="139">
        <v>3347.65</v>
      </c>
      <c r="F947" s="127" t="s">
        <v>383</v>
      </c>
      <c r="G947" s="54"/>
      <c r="H947" s="6"/>
    </row>
    <row r="948" spans="1:8" s="1" customFormat="1" ht="15" x14ac:dyDescent="0.25">
      <c r="A948" s="128">
        <f>+A947+0.001</f>
        <v>17.10600000000013</v>
      </c>
      <c r="B948" s="67"/>
      <c r="C948" s="50" t="s">
        <v>139</v>
      </c>
      <c r="D948" s="46">
        <v>1652</v>
      </c>
      <c r="E948" s="139">
        <v>1693.3</v>
      </c>
      <c r="F948" s="127" t="s">
        <v>383</v>
      </c>
      <c r="G948" s="54"/>
      <c r="H948" s="6"/>
    </row>
    <row r="949" spans="1:8" s="1" customFormat="1" ht="15" x14ac:dyDescent="0.25">
      <c r="A949" s="128">
        <f>+A948+0.001</f>
        <v>17.107000000000131</v>
      </c>
      <c r="B949" s="67"/>
      <c r="C949" s="50" t="s">
        <v>140</v>
      </c>
      <c r="D949" s="46">
        <v>844</v>
      </c>
      <c r="E949" s="139">
        <v>865.1</v>
      </c>
      <c r="F949" s="127" t="s">
        <v>383</v>
      </c>
      <c r="G949" s="54"/>
      <c r="H949" s="6"/>
    </row>
    <row r="950" spans="1:8" s="1" customFormat="1" ht="15" x14ac:dyDescent="0.25">
      <c r="A950" s="128"/>
      <c r="B950" s="50"/>
      <c r="C950" s="50"/>
      <c r="D950" s="46"/>
      <c r="E950" s="139"/>
      <c r="F950" s="127"/>
      <c r="G950" s="54"/>
      <c r="H950" s="6"/>
    </row>
    <row r="951" spans="1:8" s="2" customFormat="1" ht="15" x14ac:dyDescent="0.25">
      <c r="A951" s="128"/>
      <c r="B951" s="49" t="s">
        <v>301</v>
      </c>
      <c r="C951" s="49"/>
      <c r="D951" s="44"/>
      <c r="E951" s="139"/>
      <c r="F951" s="35"/>
      <c r="G951" s="55"/>
      <c r="H951" s="7"/>
    </row>
    <row r="952" spans="1:8" s="1" customFormat="1" ht="27.75" customHeight="1" x14ac:dyDescent="0.25">
      <c r="A952" s="128"/>
      <c r="B952" s="187" t="s">
        <v>302</v>
      </c>
      <c r="C952" s="50"/>
      <c r="D952" s="46"/>
      <c r="E952" s="139"/>
      <c r="F952" s="127"/>
      <c r="G952" s="54"/>
      <c r="H952" s="6"/>
    </row>
    <row r="953" spans="1:8" s="1" customFormat="1" ht="15" x14ac:dyDescent="0.25">
      <c r="A953" s="128">
        <f>+A949+0.001</f>
        <v>17.108000000000132</v>
      </c>
      <c r="B953" s="50" t="s">
        <v>137</v>
      </c>
      <c r="C953" s="50" t="s">
        <v>138</v>
      </c>
      <c r="D953" s="46">
        <v>4186</v>
      </c>
      <c r="E953" s="139">
        <v>4290.6499999999996</v>
      </c>
      <c r="F953" s="127" t="s">
        <v>383</v>
      </c>
      <c r="G953" s="54"/>
      <c r="H953" s="6"/>
    </row>
    <row r="954" spans="1:8" s="1" customFormat="1" ht="15" x14ac:dyDescent="0.25">
      <c r="A954" s="128">
        <f>+A953+0.001</f>
        <v>17.109000000000133</v>
      </c>
      <c r="B954" s="67"/>
      <c r="C954" s="50" t="s">
        <v>139</v>
      </c>
      <c r="D954" s="46">
        <v>2112</v>
      </c>
      <c r="E954" s="139">
        <v>2164.8000000000002</v>
      </c>
      <c r="F954" s="127" t="s">
        <v>383</v>
      </c>
      <c r="G954" s="54"/>
      <c r="H954" s="6"/>
    </row>
    <row r="955" spans="1:8" s="1" customFormat="1" ht="15" x14ac:dyDescent="0.25">
      <c r="A955" s="128">
        <f>+A954+0.001</f>
        <v>17.110000000000134</v>
      </c>
      <c r="B955" s="67"/>
      <c r="C955" s="50" t="s">
        <v>140</v>
      </c>
      <c r="D955" s="46">
        <v>1074</v>
      </c>
      <c r="E955" s="139">
        <v>1100.8499999999999</v>
      </c>
      <c r="F955" s="127" t="s">
        <v>383</v>
      </c>
      <c r="G955" s="54"/>
      <c r="H955" s="6"/>
    </row>
    <row r="956" spans="1:8" s="1" customFormat="1" ht="15" x14ac:dyDescent="0.25">
      <c r="A956" s="128">
        <f t="shared" ref="A956:A957" si="36">+A955+0.001</f>
        <v>17.111000000000136</v>
      </c>
      <c r="B956" s="67"/>
      <c r="C956" s="50" t="s">
        <v>702</v>
      </c>
      <c r="D956" s="46">
        <v>358</v>
      </c>
      <c r="E956" s="139">
        <v>366.95</v>
      </c>
      <c r="F956" s="127" t="s">
        <v>383</v>
      </c>
      <c r="G956" s="54"/>
      <c r="H956" s="6"/>
    </row>
    <row r="957" spans="1:8" s="1" customFormat="1" ht="15" x14ac:dyDescent="0.25">
      <c r="A957" s="128">
        <f t="shared" si="36"/>
        <v>17.112000000000137</v>
      </c>
      <c r="B957" s="67"/>
      <c r="C957" s="50" t="s">
        <v>703</v>
      </c>
      <c r="D957" s="46">
        <v>25</v>
      </c>
      <c r="E957" s="139">
        <v>25.625</v>
      </c>
      <c r="F957" s="127" t="s">
        <v>383</v>
      </c>
      <c r="G957" s="54"/>
      <c r="H957" s="6"/>
    </row>
    <row r="958" spans="1:8" s="1" customFormat="1" ht="15" x14ac:dyDescent="0.25">
      <c r="A958" s="128"/>
      <c r="B958" s="50"/>
      <c r="C958" s="50"/>
      <c r="D958" s="46"/>
      <c r="E958" s="139"/>
      <c r="F958" s="127"/>
      <c r="G958" s="54"/>
      <c r="H958" s="6"/>
    </row>
    <row r="959" spans="1:8" s="2" customFormat="1" ht="15" x14ac:dyDescent="0.25">
      <c r="A959" s="128"/>
      <c r="B959" s="49" t="s">
        <v>303</v>
      </c>
      <c r="C959" s="49"/>
      <c r="D959" s="44"/>
      <c r="E959" s="139"/>
      <c r="F959" s="35"/>
      <c r="G959" s="55"/>
      <c r="H959" s="7"/>
    </row>
    <row r="960" spans="1:8" s="1" customFormat="1" ht="15" x14ac:dyDescent="0.25">
      <c r="A960" s="128">
        <f>+A957+0.001</f>
        <v>17.113000000000138</v>
      </c>
      <c r="B960" s="50" t="s">
        <v>137</v>
      </c>
      <c r="C960" s="50" t="s">
        <v>138</v>
      </c>
      <c r="D960" s="46">
        <v>3357</v>
      </c>
      <c r="E960" s="139">
        <v>3440.9250000000002</v>
      </c>
      <c r="F960" s="127" t="s">
        <v>383</v>
      </c>
      <c r="G960" s="54"/>
      <c r="H960" s="6"/>
    </row>
    <row r="961" spans="1:8" s="1" customFormat="1" ht="15" x14ac:dyDescent="0.25">
      <c r="A961" s="128">
        <f>+A960+0.001</f>
        <v>17.114000000000139</v>
      </c>
      <c r="B961" s="67"/>
      <c r="C961" s="50" t="s">
        <v>139</v>
      </c>
      <c r="D961" s="46">
        <v>12198</v>
      </c>
      <c r="E961" s="139">
        <v>12502.95</v>
      </c>
      <c r="F961" s="127" t="s">
        <v>383</v>
      </c>
      <c r="G961" s="54"/>
      <c r="H961" s="6"/>
    </row>
    <row r="962" spans="1:8" s="1" customFormat="1" ht="15" x14ac:dyDescent="0.25">
      <c r="A962" s="128">
        <f>+A961+0.001</f>
        <v>17.115000000000141</v>
      </c>
      <c r="B962" s="67"/>
      <c r="C962" s="50" t="s">
        <v>140</v>
      </c>
      <c r="D962" s="46">
        <v>866</v>
      </c>
      <c r="E962" s="139">
        <v>887.65</v>
      </c>
      <c r="F962" s="127" t="s">
        <v>383</v>
      </c>
      <c r="G962" s="54"/>
      <c r="H962" s="6"/>
    </row>
    <row r="963" spans="1:8" s="1" customFormat="1" ht="15" x14ac:dyDescent="0.25">
      <c r="A963" s="128">
        <f t="shared" ref="A963:A964" si="37">+A962+0.001</f>
        <v>17.116000000000142</v>
      </c>
      <c r="B963" s="67"/>
      <c r="C963" s="50" t="s">
        <v>702</v>
      </c>
      <c r="D963" s="46">
        <v>289</v>
      </c>
      <c r="E963" s="139">
        <v>296.22500000000002</v>
      </c>
      <c r="F963" s="127" t="s">
        <v>383</v>
      </c>
      <c r="G963" s="54"/>
      <c r="H963" s="6"/>
    </row>
    <row r="964" spans="1:8" s="1" customFormat="1" ht="15" x14ac:dyDescent="0.25">
      <c r="A964" s="128">
        <f t="shared" si="37"/>
        <v>17.117000000000143</v>
      </c>
      <c r="B964" s="67"/>
      <c r="C964" s="50" t="s">
        <v>703</v>
      </c>
      <c r="D964" s="46">
        <v>15</v>
      </c>
      <c r="E964" s="139">
        <v>15.375</v>
      </c>
      <c r="F964" s="127" t="s">
        <v>383</v>
      </c>
      <c r="G964" s="54"/>
      <c r="H964" s="6"/>
    </row>
    <row r="965" spans="1:8" s="1" customFormat="1" ht="15" x14ac:dyDescent="0.25">
      <c r="A965" s="128"/>
      <c r="B965" s="50"/>
      <c r="C965" s="50"/>
      <c r="D965" s="46"/>
      <c r="E965" s="139"/>
      <c r="F965" s="127"/>
      <c r="G965" s="54"/>
      <c r="H965" s="6"/>
    </row>
    <row r="966" spans="1:8" s="2" customFormat="1" ht="15" x14ac:dyDescent="0.25">
      <c r="A966" s="128"/>
      <c r="B966" s="49" t="s">
        <v>304</v>
      </c>
      <c r="C966" s="49"/>
      <c r="D966" s="44"/>
      <c r="E966" s="140"/>
      <c r="F966" s="35"/>
      <c r="G966" s="55"/>
      <c r="H966" s="7"/>
    </row>
    <row r="967" spans="1:8" s="1" customFormat="1" ht="15" x14ac:dyDescent="0.25">
      <c r="A967" s="128">
        <f>A964+0.001</f>
        <v>17.118000000000144</v>
      </c>
      <c r="B967" s="50" t="s">
        <v>305</v>
      </c>
      <c r="C967" s="50"/>
      <c r="D967" s="46">
        <v>263</v>
      </c>
      <c r="E967" s="139">
        <v>269.57499999999999</v>
      </c>
      <c r="F967" s="127" t="s">
        <v>383</v>
      </c>
      <c r="G967" s="54"/>
      <c r="H967" s="6"/>
    </row>
    <row r="968" spans="1:8" s="1" customFormat="1" ht="15" x14ac:dyDescent="0.25">
      <c r="A968" s="128">
        <f>+A967+0.001</f>
        <v>17.119000000000145</v>
      </c>
      <c r="B968" s="50" t="s">
        <v>306</v>
      </c>
      <c r="C968" s="50"/>
      <c r="D968" s="46">
        <v>371</v>
      </c>
      <c r="E968" s="139">
        <v>380.27499999999998</v>
      </c>
      <c r="F968" s="127" t="s">
        <v>383</v>
      </c>
      <c r="G968" s="54"/>
      <c r="H968" s="6"/>
    </row>
    <row r="969" spans="1:8" s="1" customFormat="1" ht="15" x14ac:dyDescent="0.25">
      <c r="A969" s="128">
        <f>+A968+0.001</f>
        <v>17.120000000000147</v>
      </c>
      <c r="B969" s="50" t="s">
        <v>704</v>
      </c>
      <c r="C969" s="50"/>
      <c r="D969" s="46">
        <v>20</v>
      </c>
      <c r="E969" s="139">
        <v>20.5</v>
      </c>
      <c r="F969" s="127" t="s">
        <v>383</v>
      </c>
      <c r="G969" s="54"/>
      <c r="H969" s="6"/>
    </row>
    <row r="970" spans="1:8" s="1" customFormat="1" ht="15" x14ac:dyDescent="0.25">
      <c r="A970" s="128"/>
      <c r="B970" s="50"/>
      <c r="C970" s="50"/>
      <c r="D970" s="130"/>
      <c r="E970" s="135"/>
      <c r="F970" s="127"/>
      <c r="G970" s="54"/>
      <c r="H970" s="6"/>
    </row>
    <row r="971" spans="1:8" s="8" customFormat="1" ht="15" x14ac:dyDescent="0.25">
      <c r="A971" s="128"/>
      <c r="B971" s="49" t="s">
        <v>395</v>
      </c>
      <c r="C971" s="49"/>
      <c r="D971" s="36"/>
      <c r="E971" s="141"/>
      <c r="F971" s="35"/>
      <c r="G971" s="70"/>
    </row>
    <row r="972" spans="1:8" s="8" customFormat="1" ht="15" x14ac:dyDescent="0.25">
      <c r="A972" s="128"/>
      <c r="B972" s="281" t="s">
        <v>388</v>
      </c>
      <c r="C972" s="49"/>
      <c r="D972" s="36"/>
      <c r="E972" s="141"/>
      <c r="F972" s="35"/>
      <c r="G972" s="70"/>
    </row>
    <row r="973" spans="1:8" s="9" customFormat="1" ht="15" x14ac:dyDescent="0.25">
      <c r="A973" s="128">
        <f>+A969+0.001</f>
        <v>17.121000000000148</v>
      </c>
      <c r="B973" s="211" t="s">
        <v>389</v>
      </c>
      <c r="C973" s="50"/>
      <c r="D973" s="37">
        <v>415</v>
      </c>
      <c r="E973" s="135">
        <v>425.375</v>
      </c>
      <c r="F973" s="127" t="s">
        <v>383</v>
      </c>
      <c r="G973" s="10"/>
    </row>
    <row r="974" spans="1:8" s="9" customFormat="1" ht="15" x14ac:dyDescent="0.25">
      <c r="A974" s="128">
        <f>+A973+0.001</f>
        <v>17.122000000000149</v>
      </c>
      <c r="B974" s="211" t="s">
        <v>390</v>
      </c>
      <c r="C974" s="50"/>
      <c r="D974" s="37">
        <v>89</v>
      </c>
      <c r="E974" s="135">
        <v>91.224999999999994</v>
      </c>
      <c r="F974" s="127" t="s">
        <v>383</v>
      </c>
      <c r="G974" s="10"/>
    </row>
    <row r="975" spans="1:8" s="9" customFormat="1" ht="15" x14ac:dyDescent="0.25">
      <c r="A975" s="128">
        <f>+A974+0.001</f>
        <v>17.12300000000015</v>
      </c>
      <c r="B975" s="211" t="s">
        <v>391</v>
      </c>
      <c r="C975" s="50"/>
      <c r="D975" s="37">
        <v>12</v>
      </c>
      <c r="E975" s="135">
        <v>12.3</v>
      </c>
      <c r="F975" s="127" t="s">
        <v>383</v>
      </c>
      <c r="G975" s="10"/>
    </row>
    <row r="976" spans="1:8" s="9" customFormat="1" ht="15" x14ac:dyDescent="0.25">
      <c r="A976" s="128">
        <f>+A975+0.001</f>
        <v>17.124000000000152</v>
      </c>
      <c r="B976" s="211" t="s">
        <v>723</v>
      </c>
      <c r="C976" s="50"/>
      <c r="D976" s="37">
        <v>35</v>
      </c>
      <c r="E976" s="135">
        <v>35.875</v>
      </c>
      <c r="F976" s="127" t="s">
        <v>383</v>
      </c>
      <c r="G976" s="10"/>
    </row>
    <row r="977" spans="1:8" s="8" customFormat="1" ht="15" x14ac:dyDescent="0.25">
      <c r="A977" s="128"/>
      <c r="B977" s="281" t="s">
        <v>392</v>
      </c>
      <c r="C977" s="49"/>
      <c r="D977" s="37"/>
      <c r="E977" s="135"/>
      <c r="F977" s="35"/>
      <c r="G977" s="70"/>
    </row>
    <row r="978" spans="1:8" s="9" customFormat="1" ht="15" x14ac:dyDescent="0.25">
      <c r="A978" s="128">
        <f>+A975+0.001</f>
        <v>17.124000000000152</v>
      </c>
      <c r="B978" s="211" t="s">
        <v>393</v>
      </c>
      <c r="C978" s="50"/>
      <c r="D978" s="46">
        <v>378</v>
      </c>
      <c r="E978" s="135">
        <v>387.45</v>
      </c>
      <c r="F978" s="127" t="s">
        <v>383</v>
      </c>
      <c r="G978" s="10"/>
    </row>
    <row r="979" spans="1:8" s="9" customFormat="1" ht="15" x14ac:dyDescent="0.25">
      <c r="A979" s="128">
        <f>+A978+0.001</f>
        <v>17.125000000000153</v>
      </c>
      <c r="B979" s="50" t="s">
        <v>394</v>
      </c>
      <c r="C979" s="50"/>
      <c r="D979" s="46">
        <v>89</v>
      </c>
      <c r="E979" s="135">
        <v>91.224999999999994</v>
      </c>
      <c r="F979" s="127" t="s">
        <v>383</v>
      </c>
      <c r="G979" s="10"/>
    </row>
    <row r="980" spans="1:8" s="9" customFormat="1" ht="15" x14ac:dyDescent="0.25">
      <c r="A980" s="128">
        <f>+A979+0.001</f>
        <v>17.126000000000154</v>
      </c>
      <c r="B980" s="50" t="s">
        <v>391</v>
      </c>
      <c r="C980" s="50"/>
      <c r="D980" s="37">
        <v>12</v>
      </c>
      <c r="E980" s="135">
        <v>12.3</v>
      </c>
      <c r="F980" s="127" t="s">
        <v>383</v>
      </c>
      <c r="G980" s="10"/>
    </row>
    <row r="981" spans="1:8" s="9" customFormat="1" ht="15" x14ac:dyDescent="0.25">
      <c r="A981" s="234"/>
      <c r="B981" s="51"/>
      <c r="C981" s="51"/>
      <c r="D981" s="38"/>
      <c r="E981" s="38"/>
      <c r="F981" s="39"/>
      <c r="G981" s="10"/>
    </row>
    <row r="982" spans="1:8" s="1" customFormat="1" ht="15" x14ac:dyDescent="0.25">
      <c r="A982" s="113"/>
      <c r="B982" s="228"/>
      <c r="C982" s="228"/>
      <c r="D982" s="130"/>
      <c r="E982" s="130"/>
      <c r="F982" s="127"/>
      <c r="G982" s="54"/>
      <c r="H982" s="6"/>
    </row>
    <row r="983" spans="1:8" s="8" customFormat="1" ht="15" x14ac:dyDescent="0.25">
      <c r="A983" s="63">
        <v>18</v>
      </c>
      <c r="B983" s="49" t="s">
        <v>307</v>
      </c>
      <c r="C983" s="49"/>
      <c r="D983" s="36"/>
      <c r="E983" s="36"/>
      <c r="F983" s="35"/>
      <c r="G983" s="70"/>
    </row>
    <row r="984" spans="1:8" s="9" customFormat="1" ht="15" customHeight="1" x14ac:dyDescent="0.25">
      <c r="A984" s="63"/>
      <c r="B984" s="229" t="s">
        <v>426</v>
      </c>
      <c r="C984" s="229"/>
      <c r="D984" s="37"/>
      <c r="E984" s="37"/>
      <c r="F984" s="127"/>
      <c r="G984" s="10"/>
    </row>
    <row r="985" spans="1:8" s="9" customFormat="1" ht="15" x14ac:dyDescent="0.25">
      <c r="A985" s="128">
        <v>18.001000000000001</v>
      </c>
      <c r="B985" s="50" t="s">
        <v>308</v>
      </c>
      <c r="C985" s="50"/>
      <c r="D985" s="46">
        <v>4.0199999999999996</v>
      </c>
      <c r="E985" s="46">
        <v>4.0199999999999996</v>
      </c>
      <c r="F985" s="127" t="s">
        <v>386</v>
      </c>
      <c r="G985" s="5"/>
    </row>
    <row r="986" spans="1:8" s="9" customFormat="1" ht="15" x14ac:dyDescent="0.25">
      <c r="A986" s="234"/>
      <c r="B986" s="51"/>
      <c r="C986" s="51"/>
      <c r="D986" s="38"/>
      <c r="E986" s="38"/>
      <c r="F986" s="39"/>
      <c r="G986" s="10"/>
    </row>
    <row r="987" spans="1:8" s="1" customFormat="1" ht="15" x14ac:dyDescent="0.25">
      <c r="A987" s="108"/>
      <c r="B987" s="67"/>
      <c r="C987" s="297"/>
      <c r="D987" s="72"/>
      <c r="E987" s="72"/>
      <c r="F987" s="42"/>
      <c r="G987" s="54"/>
      <c r="H987" s="6"/>
    </row>
    <row r="988" spans="1:8" s="1" customFormat="1" ht="15" x14ac:dyDescent="0.25">
      <c r="A988" s="107">
        <v>19</v>
      </c>
      <c r="B988" s="71" t="s">
        <v>315</v>
      </c>
      <c r="C988" s="104"/>
      <c r="D988" s="46"/>
      <c r="E988" s="46"/>
      <c r="F988" s="42"/>
      <c r="G988" s="54"/>
      <c r="H988" s="6"/>
    </row>
    <row r="989" spans="1:8" s="1" customFormat="1" ht="15" x14ac:dyDescent="0.25">
      <c r="A989" s="75"/>
      <c r="B989" s="71" t="s">
        <v>316</v>
      </c>
      <c r="C989" s="104"/>
      <c r="D989" s="46"/>
      <c r="E989" s="46"/>
      <c r="F989" s="42"/>
      <c r="G989" s="54"/>
      <c r="H989" s="6"/>
    </row>
    <row r="990" spans="1:8" s="1" customFormat="1" ht="12.75" customHeight="1" x14ac:dyDescent="0.25">
      <c r="A990" s="75">
        <v>19.001000000000001</v>
      </c>
      <c r="B990" s="67" t="s">
        <v>676</v>
      </c>
      <c r="C990" s="104"/>
      <c r="D990" s="190">
        <v>350</v>
      </c>
      <c r="E990" s="190">
        <v>350</v>
      </c>
      <c r="F990" s="319" t="s">
        <v>385</v>
      </c>
      <c r="G990" s="54"/>
      <c r="H990" s="6"/>
    </row>
    <row r="991" spans="1:8" s="1" customFormat="1" ht="12.75" customHeight="1" x14ac:dyDescent="0.25">
      <c r="A991" s="75">
        <f>+A990+0.001</f>
        <v>19.002000000000002</v>
      </c>
      <c r="B991" s="67" t="s">
        <v>677</v>
      </c>
      <c r="C991" s="104"/>
      <c r="D991" s="190">
        <v>250</v>
      </c>
      <c r="E991" s="190">
        <v>250</v>
      </c>
      <c r="F991" s="319"/>
      <c r="G991" s="54"/>
      <c r="H991" s="6"/>
    </row>
    <row r="992" spans="1:8" s="1" customFormat="1" ht="12.75" customHeight="1" x14ac:dyDescent="0.25">
      <c r="A992" s="75"/>
      <c r="B992" s="67"/>
      <c r="C992" s="104"/>
      <c r="D992" s="321" t="s">
        <v>314</v>
      </c>
      <c r="E992" s="321" t="s">
        <v>314</v>
      </c>
      <c r="F992" s="319"/>
      <c r="G992" s="54"/>
      <c r="H992" s="6"/>
    </row>
    <row r="993" spans="1:8" s="1" customFormat="1" ht="15" x14ac:dyDescent="0.25">
      <c r="A993" s="75"/>
      <c r="B993" s="67" t="s">
        <v>312</v>
      </c>
      <c r="C993" s="104"/>
      <c r="D993" s="321"/>
      <c r="E993" s="321"/>
      <c r="F993" s="319"/>
      <c r="G993" s="54"/>
      <c r="H993" s="6"/>
    </row>
    <row r="994" spans="1:8" s="1" customFormat="1" ht="15" x14ac:dyDescent="0.25">
      <c r="A994" s="75"/>
      <c r="B994" s="67" t="s">
        <v>313</v>
      </c>
      <c r="C994" s="104"/>
      <c r="D994" s="321"/>
      <c r="E994" s="321"/>
      <c r="F994" s="319"/>
      <c r="G994" s="54"/>
      <c r="H994" s="6"/>
    </row>
    <row r="995" spans="1:8" s="1" customFormat="1" ht="15" x14ac:dyDescent="0.25">
      <c r="A995" s="75"/>
      <c r="B995" s="67" t="s">
        <v>317</v>
      </c>
      <c r="C995" s="104"/>
      <c r="D995" s="321"/>
      <c r="E995" s="321"/>
      <c r="F995" s="319"/>
      <c r="G995" s="54"/>
      <c r="H995" s="6"/>
    </row>
    <row r="996" spans="1:8" s="1" customFormat="1" ht="45" x14ac:dyDescent="0.2">
      <c r="A996" s="75">
        <v>19.004000000000001</v>
      </c>
      <c r="B996" s="244" t="s">
        <v>318</v>
      </c>
      <c r="C996" s="298"/>
      <c r="D996" s="190" t="s">
        <v>128</v>
      </c>
      <c r="E996" s="190" t="s">
        <v>128</v>
      </c>
      <c r="F996" s="188" t="s">
        <v>385</v>
      </c>
      <c r="G996" s="54"/>
      <c r="H996" s="6"/>
    </row>
    <row r="997" spans="1:8" s="1" customFormat="1" ht="15" x14ac:dyDescent="0.2">
      <c r="A997" s="103">
        <v>19.004999999999999</v>
      </c>
      <c r="B997" s="246" t="s">
        <v>489</v>
      </c>
      <c r="C997" s="299"/>
      <c r="D997" s="83" t="s">
        <v>490</v>
      </c>
      <c r="E997" s="83" t="s">
        <v>490</v>
      </c>
      <c r="F997" s="84" t="s">
        <v>384</v>
      </c>
      <c r="G997" s="54"/>
      <c r="H997" s="6"/>
    </row>
    <row r="998" spans="1:8" s="1" customFormat="1" x14ac:dyDescent="0.2">
      <c r="A998" s="119"/>
      <c r="B998" s="87"/>
      <c r="C998" s="295"/>
      <c r="D998" s="88"/>
      <c r="E998" s="88"/>
      <c r="F998" s="89"/>
      <c r="G998" s="54"/>
      <c r="H998" s="6"/>
    </row>
    <row r="999" spans="1:8" s="94" customFormat="1" ht="15" x14ac:dyDescent="0.25">
      <c r="A999" s="120">
        <v>21</v>
      </c>
      <c r="B999" s="90" t="s">
        <v>319</v>
      </c>
      <c r="C999" s="300"/>
      <c r="D999" s="91"/>
      <c r="E999" s="91"/>
      <c r="F999" s="92"/>
      <c r="G999" s="179"/>
      <c r="H999" s="93"/>
    </row>
    <row r="1000" spans="1:8" s="94" customFormat="1" ht="30" x14ac:dyDescent="0.25">
      <c r="A1000" s="95">
        <v>21.001000000000001</v>
      </c>
      <c r="B1000" s="96" t="s">
        <v>320</v>
      </c>
      <c r="C1000" s="301" t="s">
        <v>321</v>
      </c>
      <c r="D1000" s="97" t="s">
        <v>789</v>
      </c>
      <c r="E1000" s="97" t="s">
        <v>789</v>
      </c>
      <c r="F1000" s="98" t="s">
        <v>384</v>
      </c>
      <c r="G1000" s="179"/>
      <c r="H1000" s="93"/>
    </row>
    <row r="1001" spans="1:8" s="94" customFormat="1" ht="30" x14ac:dyDescent="0.25">
      <c r="A1001" s="95">
        <v>21.001999999999999</v>
      </c>
      <c r="B1001" s="99" t="s">
        <v>322</v>
      </c>
      <c r="C1001" s="99"/>
      <c r="D1001" s="97" t="s">
        <v>323</v>
      </c>
      <c r="E1001" s="97" t="s">
        <v>323</v>
      </c>
      <c r="F1001" s="98" t="s">
        <v>384</v>
      </c>
      <c r="G1001" s="179"/>
      <c r="H1001" s="93"/>
    </row>
    <row r="1002" spans="1:8" s="94" customFormat="1" ht="15" x14ac:dyDescent="0.25">
      <c r="A1002" s="95">
        <v>21.003</v>
      </c>
      <c r="B1002" s="300" t="s">
        <v>790</v>
      </c>
      <c r="C1002" s="99" t="s">
        <v>791</v>
      </c>
      <c r="D1002" s="97" t="s">
        <v>323</v>
      </c>
      <c r="E1002" s="97" t="s">
        <v>323</v>
      </c>
      <c r="F1002" s="98" t="s">
        <v>384</v>
      </c>
      <c r="G1002" s="179"/>
      <c r="H1002" s="93"/>
    </row>
    <row r="1003" spans="1:8" x14ac:dyDescent="0.2">
      <c r="A1003" s="180"/>
      <c r="B1003" s="181"/>
      <c r="C1003" s="181"/>
      <c r="D1003" s="151"/>
      <c r="E1003" s="151"/>
      <c r="F1003" s="182"/>
    </row>
    <row r="1004" spans="1:8" s="1" customFormat="1" ht="15" x14ac:dyDescent="0.25">
      <c r="A1004" s="75"/>
      <c r="B1004" s="67"/>
      <c r="C1004" s="102"/>
      <c r="D1004" s="190"/>
      <c r="E1004" s="190"/>
      <c r="F1004" s="188"/>
      <c r="G1004" s="54"/>
      <c r="H1004" s="6"/>
    </row>
    <row r="1005" spans="1:8" s="1" customFormat="1" ht="15" x14ac:dyDescent="0.25">
      <c r="A1005" s="107">
        <v>22</v>
      </c>
      <c r="B1005" s="71" t="s">
        <v>324</v>
      </c>
      <c r="C1005" s="67"/>
      <c r="D1005" s="46"/>
      <c r="E1005" s="46"/>
      <c r="F1005" s="42"/>
      <c r="G1005" s="54"/>
      <c r="H1005" s="6"/>
    </row>
    <row r="1006" spans="1:8" s="1" customFormat="1" ht="15" x14ac:dyDescent="0.25">
      <c r="A1006" s="75">
        <v>22.001000000000001</v>
      </c>
      <c r="B1006" s="67" t="s">
        <v>325</v>
      </c>
      <c r="C1006" s="67"/>
      <c r="D1006" s="46">
        <v>50.8</v>
      </c>
      <c r="E1006" s="46">
        <v>51.85</v>
      </c>
      <c r="F1006" s="42" t="s">
        <v>385</v>
      </c>
      <c r="G1006" s="54"/>
      <c r="H1006" s="6"/>
    </row>
    <row r="1007" spans="1:8" s="1" customFormat="1" ht="15" x14ac:dyDescent="0.25">
      <c r="A1007" s="75">
        <f>+A1006+0.001</f>
        <v>22.002000000000002</v>
      </c>
      <c r="B1007" s="67" t="s">
        <v>326</v>
      </c>
      <c r="C1007" s="67"/>
      <c r="D1007" s="46">
        <v>26.25</v>
      </c>
      <c r="E1007" s="46">
        <v>26.8</v>
      </c>
      <c r="F1007" s="42" t="s">
        <v>385</v>
      </c>
      <c r="G1007" s="54"/>
      <c r="H1007" s="6"/>
    </row>
    <row r="1008" spans="1:8" s="1" customFormat="1" ht="15" x14ac:dyDescent="0.25">
      <c r="A1008" s="75">
        <f t="shared" ref="A1008:A1053" si="38">+A1007+0.001</f>
        <v>22.003000000000004</v>
      </c>
      <c r="B1008" s="67" t="s">
        <v>327</v>
      </c>
      <c r="C1008" s="67"/>
      <c r="D1008" s="46">
        <v>27.5</v>
      </c>
      <c r="E1008" s="46">
        <v>28.05</v>
      </c>
      <c r="F1008" s="42" t="s">
        <v>385</v>
      </c>
      <c r="G1008" s="54"/>
      <c r="H1008" s="6"/>
    </row>
    <row r="1009" spans="1:8" s="1" customFormat="1" ht="15" x14ac:dyDescent="0.25">
      <c r="A1009" s="75">
        <f t="shared" si="38"/>
        <v>22.004000000000005</v>
      </c>
      <c r="B1009" s="67" t="s">
        <v>328</v>
      </c>
      <c r="C1009" s="67"/>
      <c r="D1009" s="46">
        <v>24.6</v>
      </c>
      <c r="E1009" s="46">
        <v>25.1</v>
      </c>
      <c r="F1009" s="42" t="s">
        <v>385</v>
      </c>
      <c r="G1009" s="54"/>
      <c r="H1009" s="6"/>
    </row>
    <row r="1010" spans="1:8" s="1" customFormat="1" ht="15" x14ac:dyDescent="0.25">
      <c r="A1010" s="75">
        <f t="shared" si="38"/>
        <v>22.005000000000006</v>
      </c>
      <c r="B1010" s="67" t="s">
        <v>329</v>
      </c>
      <c r="C1010" s="67"/>
      <c r="D1010" s="46">
        <v>50.8</v>
      </c>
      <c r="E1010" s="46">
        <v>51.85</v>
      </c>
      <c r="F1010" s="42" t="s">
        <v>385</v>
      </c>
      <c r="G1010" s="54"/>
      <c r="H1010" s="6"/>
    </row>
    <row r="1011" spans="1:8" s="1" customFormat="1" ht="15" x14ac:dyDescent="0.25">
      <c r="A1011" s="75">
        <f t="shared" si="38"/>
        <v>22.006000000000007</v>
      </c>
      <c r="B1011" s="67" t="s">
        <v>330</v>
      </c>
      <c r="C1011" s="67"/>
      <c r="D1011" s="46">
        <v>53.55</v>
      </c>
      <c r="E1011" s="46">
        <v>54.65</v>
      </c>
      <c r="F1011" s="42" t="s">
        <v>385</v>
      </c>
      <c r="G1011" s="54"/>
      <c r="H1011" s="6"/>
    </row>
    <row r="1012" spans="1:8" s="1" customFormat="1" ht="15" x14ac:dyDescent="0.25">
      <c r="A1012" s="75">
        <f>A1011+0.001</f>
        <v>22.007000000000009</v>
      </c>
      <c r="B1012" s="67" t="s">
        <v>331</v>
      </c>
      <c r="C1012" s="67"/>
      <c r="D1012" s="46">
        <v>13.15</v>
      </c>
      <c r="E1012" s="46">
        <v>13.4</v>
      </c>
      <c r="F1012" s="42" t="s">
        <v>385</v>
      </c>
      <c r="G1012" s="54"/>
      <c r="H1012" s="6"/>
    </row>
    <row r="1013" spans="1:8" s="1" customFormat="1" ht="15" x14ac:dyDescent="0.25">
      <c r="A1013" s="75">
        <f t="shared" si="38"/>
        <v>22.00800000000001</v>
      </c>
      <c r="B1013" s="67" t="s">
        <v>332</v>
      </c>
      <c r="C1013" s="67"/>
      <c r="D1013" s="46">
        <v>10.7</v>
      </c>
      <c r="E1013" s="46">
        <v>10.9</v>
      </c>
      <c r="F1013" s="42" t="s">
        <v>385</v>
      </c>
      <c r="G1013" s="54"/>
      <c r="H1013" s="6"/>
    </row>
    <row r="1014" spans="1:8" s="1" customFormat="1" ht="15" x14ac:dyDescent="0.25">
      <c r="A1014" s="75">
        <f t="shared" si="38"/>
        <v>22.009000000000011</v>
      </c>
      <c r="B1014" s="302" t="s">
        <v>333</v>
      </c>
      <c r="C1014" s="302"/>
      <c r="D1014" s="46">
        <v>6.9</v>
      </c>
      <c r="E1014" s="46">
        <v>7.05</v>
      </c>
      <c r="F1014" s="42" t="s">
        <v>385</v>
      </c>
      <c r="G1014" s="54"/>
      <c r="H1014" s="6"/>
    </row>
    <row r="1015" spans="1:8" s="1" customFormat="1" ht="15" x14ac:dyDescent="0.25">
      <c r="A1015" s="75">
        <f t="shared" si="38"/>
        <v>22.010000000000012</v>
      </c>
      <c r="B1015" s="302" t="s">
        <v>334</v>
      </c>
      <c r="C1015" s="302"/>
      <c r="D1015" s="46">
        <v>3.5</v>
      </c>
      <c r="E1015" s="46">
        <v>3.55</v>
      </c>
      <c r="F1015" s="42" t="s">
        <v>385</v>
      </c>
      <c r="G1015" s="54"/>
      <c r="H1015" s="6"/>
    </row>
    <row r="1016" spans="1:8" s="1" customFormat="1" ht="15" x14ac:dyDescent="0.25">
      <c r="A1016" s="75">
        <f t="shared" si="38"/>
        <v>22.011000000000013</v>
      </c>
      <c r="B1016" s="302" t="s">
        <v>335</v>
      </c>
      <c r="C1016" s="302"/>
      <c r="D1016" s="46">
        <v>4</v>
      </c>
      <c r="E1016" s="46">
        <v>4.0999999999999996</v>
      </c>
      <c r="F1016" s="42" t="s">
        <v>385</v>
      </c>
      <c r="G1016" s="54"/>
      <c r="H1016" s="6"/>
    </row>
    <row r="1017" spans="1:8" s="1" customFormat="1" ht="15" x14ac:dyDescent="0.25">
      <c r="A1017" s="75">
        <f>A1016+0.001</f>
        <v>22.012000000000015</v>
      </c>
      <c r="B1017" s="67" t="s">
        <v>336</v>
      </c>
      <c r="C1017" s="67"/>
      <c r="D1017" s="46">
        <v>7.2</v>
      </c>
      <c r="E1017" s="46">
        <v>7.35</v>
      </c>
      <c r="F1017" s="42" t="s">
        <v>385</v>
      </c>
      <c r="G1017" s="54"/>
      <c r="H1017" s="6"/>
    </row>
    <row r="1018" spans="1:8" s="1" customFormat="1" ht="15" x14ac:dyDescent="0.25">
      <c r="A1018" s="75">
        <f t="shared" si="38"/>
        <v>22.013000000000016</v>
      </c>
      <c r="B1018" s="67" t="s">
        <v>337</v>
      </c>
      <c r="C1018" s="67"/>
      <c r="D1018" s="46">
        <v>4.3</v>
      </c>
      <c r="E1018" s="46">
        <v>4.4000000000000004</v>
      </c>
      <c r="F1018" s="42" t="s">
        <v>385</v>
      </c>
      <c r="G1018" s="54"/>
      <c r="H1018" s="6"/>
    </row>
    <row r="1019" spans="1:8" s="1" customFormat="1" ht="15" x14ac:dyDescent="0.25">
      <c r="A1019" s="75">
        <f t="shared" si="38"/>
        <v>22.014000000000017</v>
      </c>
      <c r="B1019" s="67" t="s">
        <v>338</v>
      </c>
      <c r="C1019" s="67"/>
      <c r="D1019" s="46">
        <v>6</v>
      </c>
      <c r="E1019" s="46">
        <v>6.1</v>
      </c>
      <c r="F1019" s="42" t="s">
        <v>385</v>
      </c>
      <c r="G1019" s="54"/>
      <c r="H1019" s="6"/>
    </row>
    <row r="1020" spans="1:8" s="1" customFormat="1" ht="15" x14ac:dyDescent="0.25">
      <c r="A1020" s="75">
        <f t="shared" si="38"/>
        <v>22.015000000000018</v>
      </c>
      <c r="B1020" s="67" t="s">
        <v>339</v>
      </c>
      <c r="C1020" s="67"/>
      <c r="D1020" s="46">
        <v>4.2</v>
      </c>
      <c r="E1020" s="46">
        <v>4.3</v>
      </c>
      <c r="F1020" s="42" t="s">
        <v>385</v>
      </c>
      <c r="G1020" s="54"/>
      <c r="H1020" s="6"/>
    </row>
    <row r="1021" spans="1:8" s="1" customFormat="1" ht="15" x14ac:dyDescent="0.25">
      <c r="A1021" s="75">
        <f t="shared" si="38"/>
        <v>22.01600000000002</v>
      </c>
      <c r="B1021" s="67" t="s">
        <v>340</v>
      </c>
      <c r="C1021" s="67"/>
      <c r="D1021" s="46">
        <v>2.4</v>
      </c>
      <c r="E1021" s="46">
        <v>2.448</v>
      </c>
      <c r="F1021" s="42" t="s">
        <v>385</v>
      </c>
      <c r="G1021" s="54"/>
      <c r="H1021" s="54"/>
    </row>
    <row r="1022" spans="1:8" s="1" customFormat="1" ht="15" x14ac:dyDescent="0.25">
      <c r="A1022" s="75">
        <f t="shared" si="38"/>
        <v>22.017000000000021</v>
      </c>
      <c r="B1022" s="67" t="s">
        <v>341</v>
      </c>
      <c r="C1022" s="67"/>
      <c r="D1022" s="46">
        <v>1</v>
      </c>
      <c r="E1022" s="46">
        <v>1.05</v>
      </c>
      <c r="F1022" s="42" t="s">
        <v>385</v>
      </c>
      <c r="G1022" s="54"/>
      <c r="H1022" s="54"/>
    </row>
    <row r="1023" spans="1:8" s="1" customFormat="1" ht="15" x14ac:dyDescent="0.25">
      <c r="A1023" s="75">
        <f t="shared" si="38"/>
        <v>22.018000000000022</v>
      </c>
      <c r="B1023" s="67" t="s">
        <v>342</v>
      </c>
      <c r="C1023" s="67"/>
      <c r="D1023" s="46">
        <v>7.9</v>
      </c>
      <c r="E1023" s="46">
        <v>8.0500000000000007</v>
      </c>
      <c r="F1023" s="42" t="s">
        <v>385</v>
      </c>
      <c r="G1023" s="54"/>
      <c r="H1023" s="54"/>
    </row>
    <row r="1024" spans="1:8" s="1" customFormat="1" ht="15" x14ac:dyDescent="0.25">
      <c r="A1024" s="75"/>
      <c r="B1024" s="67"/>
      <c r="C1024" s="67"/>
      <c r="D1024" s="46"/>
      <c r="E1024" s="46"/>
      <c r="F1024" s="42"/>
      <c r="G1024" s="54"/>
      <c r="H1024" s="54"/>
    </row>
    <row r="1025" spans="1:8" s="1" customFormat="1" ht="15" x14ac:dyDescent="0.25">
      <c r="A1025" s="75">
        <f>+A1023+0.001</f>
        <v>22.019000000000023</v>
      </c>
      <c r="B1025" s="67" t="s">
        <v>343</v>
      </c>
      <c r="C1025" s="67"/>
      <c r="D1025" s="46">
        <v>11.3</v>
      </c>
      <c r="E1025" s="46">
        <v>11.5</v>
      </c>
      <c r="F1025" s="42" t="s">
        <v>385</v>
      </c>
      <c r="G1025" s="54"/>
      <c r="H1025" s="54"/>
    </row>
    <row r="1026" spans="1:8" s="1" customFormat="1" ht="15" x14ac:dyDescent="0.25">
      <c r="A1026" s="75">
        <f t="shared" si="38"/>
        <v>22.020000000000024</v>
      </c>
      <c r="B1026" s="67" t="s">
        <v>344</v>
      </c>
      <c r="C1026" s="67"/>
      <c r="D1026" s="46">
        <v>7.5</v>
      </c>
      <c r="E1026" s="46">
        <v>7.65</v>
      </c>
      <c r="F1026" s="42" t="s">
        <v>385</v>
      </c>
      <c r="G1026" s="54"/>
      <c r="H1026" s="54"/>
    </row>
    <row r="1027" spans="1:8" s="1" customFormat="1" ht="15" x14ac:dyDescent="0.25">
      <c r="A1027" s="75">
        <f t="shared" si="38"/>
        <v>22.021000000000026</v>
      </c>
      <c r="B1027" s="67" t="s">
        <v>345</v>
      </c>
      <c r="C1027" s="67"/>
      <c r="D1027" s="46">
        <v>4.3</v>
      </c>
      <c r="E1027" s="46">
        <v>4.4000000000000004</v>
      </c>
      <c r="F1027" s="42" t="s">
        <v>385</v>
      </c>
      <c r="G1027" s="54"/>
      <c r="H1027" s="54"/>
    </row>
    <row r="1028" spans="1:8" s="1" customFormat="1" ht="15" x14ac:dyDescent="0.25">
      <c r="A1028" s="75">
        <f t="shared" si="38"/>
        <v>22.022000000000027</v>
      </c>
      <c r="B1028" s="67" t="s">
        <v>346</v>
      </c>
      <c r="C1028" s="67"/>
      <c r="D1028" s="46">
        <v>221.4</v>
      </c>
      <c r="E1028" s="46">
        <v>226</v>
      </c>
      <c r="F1028" s="42" t="s">
        <v>385</v>
      </c>
      <c r="G1028" s="54"/>
      <c r="H1028" s="54"/>
    </row>
    <row r="1029" spans="1:8" s="1" customFormat="1" ht="15" x14ac:dyDescent="0.25">
      <c r="A1029" s="75"/>
      <c r="B1029" s="67"/>
      <c r="C1029" s="67"/>
      <c r="D1029" s="72"/>
      <c r="E1029" s="72"/>
      <c r="F1029" s="42"/>
      <c r="G1029" s="54"/>
      <c r="H1029" s="6"/>
    </row>
    <row r="1030" spans="1:8" s="2" customFormat="1" ht="15" x14ac:dyDescent="0.25">
      <c r="A1030" s="75"/>
      <c r="B1030" s="71" t="s">
        <v>359</v>
      </c>
      <c r="C1030" s="71"/>
      <c r="D1030" s="134"/>
      <c r="E1030" s="134"/>
      <c r="F1030" s="45"/>
      <c r="G1030" s="55"/>
      <c r="H1030" s="7"/>
    </row>
    <row r="1031" spans="1:8" s="1" customFormat="1" ht="15" x14ac:dyDescent="0.25">
      <c r="A1031" s="75"/>
      <c r="B1031" s="247" t="s">
        <v>360</v>
      </c>
      <c r="C1031" s="67"/>
      <c r="D1031" s="72"/>
      <c r="E1031" s="72"/>
      <c r="F1031" s="42"/>
      <c r="G1031" s="54"/>
      <c r="H1031" s="6"/>
    </row>
    <row r="1032" spans="1:8" s="1" customFormat="1" ht="15" x14ac:dyDescent="0.25">
      <c r="A1032" s="75">
        <f>A1028+0.001</f>
        <v>22.023000000000028</v>
      </c>
      <c r="B1032" s="67" t="s">
        <v>361</v>
      </c>
      <c r="C1032" s="67"/>
      <c r="D1032" s="46" t="s">
        <v>774</v>
      </c>
      <c r="E1032" s="46" t="s">
        <v>977</v>
      </c>
      <c r="F1032" s="42" t="s">
        <v>384</v>
      </c>
      <c r="G1032" s="54">
        <f>1000*0.02</f>
        <v>20</v>
      </c>
      <c r="H1032" s="6">
        <f>750*0.02</f>
        <v>15</v>
      </c>
    </row>
    <row r="1033" spans="1:8" s="1" customFormat="1" ht="15" x14ac:dyDescent="0.25">
      <c r="A1033" s="75">
        <f t="shared" si="38"/>
        <v>22.024000000000029</v>
      </c>
      <c r="B1033" s="67" t="s">
        <v>362</v>
      </c>
      <c r="C1033" s="67"/>
      <c r="D1033" s="46">
        <v>260</v>
      </c>
      <c r="E1033" s="46">
        <v>265</v>
      </c>
      <c r="F1033" s="42" t="s">
        <v>384</v>
      </c>
      <c r="G1033" s="54"/>
      <c r="H1033" s="6"/>
    </row>
    <row r="1034" spans="1:8" s="1" customFormat="1" ht="15" x14ac:dyDescent="0.25">
      <c r="A1034" s="75">
        <f t="shared" si="38"/>
        <v>22.025000000000031</v>
      </c>
      <c r="B1034" s="67" t="s">
        <v>363</v>
      </c>
      <c r="C1034" s="67"/>
      <c r="D1034" s="46">
        <v>50</v>
      </c>
      <c r="E1034" s="46">
        <v>51</v>
      </c>
      <c r="F1034" s="42" t="s">
        <v>384</v>
      </c>
      <c r="G1034" s="54"/>
      <c r="H1034" s="6"/>
    </row>
    <row r="1035" spans="1:8" s="1" customFormat="1" ht="15" x14ac:dyDescent="0.25">
      <c r="A1035" s="75"/>
      <c r="B1035" s="67"/>
      <c r="C1035" s="67"/>
      <c r="D1035" s="41"/>
      <c r="E1035" s="41"/>
      <c r="F1035" s="42"/>
      <c r="G1035" s="54"/>
      <c r="H1035" s="6"/>
    </row>
    <row r="1036" spans="1:8" s="1" customFormat="1" ht="15" x14ac:dyDescent="0.25">
      <c r="A1036" s="75"/>
      <c r="B1036" s="247" t="s">
        <v>364</v>
      </c>
      <c r="C1036" s="67"/>
      <c r="D1036" s="72"/>
      <c r="E1036" s="72"/>
      <c r="F1036" s="42"/>
      <c r="G1036" s="54"/>
      <c r="H1036" s="6"/>
    </row>
    <row r="1037" spans="1:8" s="1" customFormat="1" ht="15" x14ac:dyDescent="0.25">
      <c r="A1037" s="75">
        <f>+A1034+0.001</f>
        <v>22.026000000000032</v>
      </c>
      <c r="B1037" s="67" t="s">
        <v>361</v>
      </c>
      <c r="C1037" s="67"/>
      <c r="D1037" s="46" t="s">
        <v>774</v>
      </c>
      <c r="E1037" s="46" t="s">
        <v>977</v>
      </c>
      <c r="F1037" s="42" t="s">
        <v>384</v>
      </c>
      <c r="G1037" s="54"/>
      <c r="H1037" s="6"/>
    </row>
    <row r="1038" spans="1:8" s="1" customFormat="1" ht="15" x14ac:dyDescent="0.25">
      <c r="A1038" s="75">
        <f t="shared" si="38"/>
        <v>22.027000000000033</v>
      </c>
      <c r="B1038" s="67" t="s">
        <v>362</v>
      </c>
      <c r="C1038" s="67"/>
      <c r="D1038" s="46">
        <v>260</v>
      </c>
      <c r="E1038" s="46">
        <v>265</v>
      </c>
      <c r="F1038" s="42" t="s">
        <v>384</v>
      </c>
      <c r="G1038" s="54"/>
      <c r="H1038" s="6"/>
    </row>
    <row r="1039" spans="1:8" s="1" customFormat="1" ht="15" x14ac:dyDescent="0.25">
      <c r="A1039" s="75">
        <f t="shared" si="38"/>
        <v>22.028000000000034</v>
      </c>
      <c r="B1039" s="67" t="s">
        <v>363</v>
      </c>
      <c r="C1039" s="67"/>
      <c r="D1039" s="46">
        <v>50</v>
      </c>
      <c r="E1039" s="46">
        <v>51</v>
      </c>
      <c r="F1039" s="42" t="s">
        <v>384</v>
      </c>
      <c r="G1039" s="54"/>
      <c r="H1039" s="6"/>
    </row>
    <row r="1040" spans="1:8" s="1" customFormat="1" ht="15" x14ac:dyDescent="0.25">
      <c r="A1040" s="75"/>
      <c r="B1040" s="67"/>
      <c r="C1040" s="67"/>
      <c r="D1040" s="41"/>
      <c r="E1040" s="41"/>
      <c r="F1040" s="42"/>
      <c r="G1040" s="54"/>
      <c r="H1040" s="6"/>
    </row>
    <row r="1041" spans="1:8" s="1" customFormat="1" ht="15" x14ac:dyDescent="0.25">
      <c r="A1041" s="75"/>
      <c r="B1041" s="247" t="s">
        <v>365</v>
      </c>
      <c r="C1041" s="67"/>
      <c r="D1041" s="72"/>
      <c r="E1041" s="72"/>
      <c r="F1041" s="42"/>
      <c r="G1041" s="54"/>
      <c r="H1041" s="6"/>
    </row>
    <row r="1042" spans="1:8" s="1" customFormat="1" ht="15" x14ac:dyDescent="0.25">
      <c r="A1042" s="75">
        <f>+A1039+0.001</f>
        <v>22.029000000000035</v>
      </c>
      <c r="B1042" s="67" t="s">
        <v>361</v>
      </c>
      <c r="C1042" s="67"/>
      <c r="D1042" s="46" t="s">
        <v>774</v>
      </c>
      <c r="E1042" s="46" t="s">
        <v>977</v>
      </c>
      <c r="F1042" s="42" t="s">
        <v>384</v>
      </c>
      <c r="G1042" s="54"/>
      <c r="H1042" s="6"/>
    </row>
    <row r="1043" spans="1:8" s="1" customFormat="1" ht="15" x14ac:dyDescent="0.25">
      <c r="A1043" s="75">
        <f t="shared" si="38"/>
        <v>22.030000000000037</v>
      </c>
      <c r="B1043" s="67" t="s">
        <v>362</v>
      </c>
      <c r="C1043" s="67"/>
      <c r="D1043" s="46">
        <v>260</v>
      </c>
      <c r="E1043" s="46">
        <v>265</v>
      </c>
      <c r="F1043" s="42" t="s">
        <v>384</v>
      </c>
      <c r="G1043" s="54"/>
      <c r="H1043" s="6"/>
    </row>
    <row r="1044" spans="1:8" s="1" customFormat="1" ht="15" x14ac:dyDescent="0.25">
      <c r="A1044" s="75">
        <f t="shared" si="38"/>
        <v>22.031000000000038</v>
      </c>
      <c r="B1044" s="67" t="s">
        <v>363</v>
      </c>
      <c r="C1044" s="67"/>
      <c r="D1044" s="46">
        <v>50</v>
      </c>
      <c r="E1044" s="46">
        <v>51</v>
      </c>
      <c r="F1044" s="42" t="s">
        <v>384</v>
      </c>
      <c r="G1044" s="54"/>
      <c r="H1044" s="54"/>
    </row>
    <row r="1045" spans="1:8" s="1" customFormat="1" ht="15" x14ac:dyDescent="0.25">
      <c r="A1045" s="75"/>
      <c r="B1045" s="67"/>
      <c r="C1045" s="67"/>
      <c r="D1045" s="46"/>
      <c r="E1045" s="46"/>
      <c r="F1045" s="42"/>
      <c r="G1045" s="54"/>
      <c r="H1045" s="54"/>
    </row>
    <row r="1046" spans="1:8" s="1" customFormat="1" ht="15" x14ac:dyDescent="0.25">
      <c r="A1046" s="75"/>
      <c r="B1046" s="247" t="s">
        <v>366</v>
      </c>
      <c r="C1046" s="67"/>
      <c r="D1046" s="72"/>
      <c r="E1046" s="72"/>
      <c r="F1046" s="42"/>
      <c r="G1046" s="54"/>
      <c r="H1046" s="6"/>
    </row>
    <row r="1047" spans="1:8" s="1" customFormat="1" ht="15" x14ac:dyDescent="0.25">
      <c r="A1047" s="75">
        <f>A1044+0.001</f>
        <v>22.032000000000039</v>
      </c>
      <c r="B1047" s="67" t="s">
        <v>361</v>
      </c>
      <c r="C1047" s="67"/>
      <c r="D1047" s="46" t="s">
        <v>774</v>
      </c>
      <c r="E1047" s="46" t="s">
        <v>977</v>
      </c>
      <c r="F1047" s="42" t="s">
        <v>384</v>
      </c>
      <c r="G1047" s="54"/>
      <c r="H1047" s="6"/>
    </row>
    <row r="1048" spans="1:8" s="1" customFormat="1" ht="15" x14ac:dyDescent="0.25">
      <c r="A1048" s="75">
        <f t="shared" si="38"/>
        <v>22.03300000000004</v>
      </c>
      <c r="B1048" s="67" t="s">
        <v>362</v>
      </c>
      <c r="C1048" s="67"/>
      <c r="D1048" s="46">
        <v>260</v>
      </c>
      <c r="E1048" s="46">
        <v>265</v>
      </c>
      <c r="F1048" s="42" t="s">
        <v>384</v>
      </c>
      <c r="G1048" s="54"/>
      <c r="H1048" s="6"/>
    </row>
    <row r="1049" spans="1:8" s="1" customFormat="1" ht="15" x14ac:dyDescent="0.25">
      <c r="A1049" s="75">
        <f t="shared" si="38"/>
        <v>22.034000000000042</v>
      </c>
      <c r="B1049" s="67" t="s">
        <v>363</v>
      </c>
      <c r="C1049" s="67"/>
      <c r="D1049" s="46">
        <v>50</v>
      </c>
      <c r="E1049" s="46">
        <v>51</v>
      </c>
      <c r="F1049" s="42" t="s">
        <v>384</v>
      </c>
      <c r="G1049" s="54"/>
      <c r="H1049" s="6"/>
    </row>
    <row r="1050" spans="1:8" s="9" customFormat="1" ht="15" x14ac:dyDescent="0.25">
      <c r="A1050" s="75"/>
      <c r="B1050" s="67"/>
      <c r="C1050" s="67"/>
      <c r="D1050" s="41"/>
      <c r="E1050" s="41"/>
      <c r="F1050" s="42"/>
      <c r="G1050" s="10"/>
    </row>
    <row r="1051" spans="1:8" s="1" customFormat="1" ht="15" x14ac:dyDescent="0.25">
      <c r="A1051" s="75"/>
      <c r="B1051" s="71" t="s">
        <v>479</v>
      </c>
      <c r="C1051" s="67"/>
      <c r="D1051" s="41"/>
      <c r="E1051" s="41"/>
      <c r="F1051" s="42"/>
      <c r="G1051" s="54"/>
      <c r="H1051" s="6"/>
    </row>
    <row r="1052" spans="1:8" s="1" customFormat="1" ht="15" x14ac:dyDescent="0.25">
      <c r="A1052" s="75">
        <f>A1049+0.001</f>
        <v>22.035000000000043</v>
      </c>
      <c r="B1052" s="67" t="s">
        <v>593</v>
      </c>
      <c r="C1052" s="67"/>
      <c r="D1052" s="41">
        <v>4</v>
      </c>
      <c r="E1052" s="46">
        <v>4.0999999999999996</v>
      </c>
      <c r="F1052" s="42" t="s">
        <v>384</v>
      </c>
      <c r="G1052" s="54"/>
      <c r="H1052" s="6"/>
    </row>
    <row r="1053" spans="1:8" s="1" customFormat="1" ht="15" x14ac:dyDescent="0.25">
      <c r="A1053" s="75">
        <f t="shared" si="38"/>
        <v>22.036000000000044</v>
      </c>
      <c r="B1053" s="67" t="s">
        <v>594</v>
      </c>
      <c r="C1053" s="67"/>
      <c r="D1053" s="41">
        <v>7.8</v>
      </c>
      <c r="E1053" s="46">
        <v>8</v>
      </c>
      <c r="F1053" s="42" t="s">
        <v>384</v>
      </c>
      <c r="G1053" s="54"/>
      <c r="H1053" s="6"/>
    </row>
    <row r="1054" spans="1:8" s="1" customFormat="1" ht="15" x14ac:dyDescent="0.25">
      <c r="A1054" s="75">
        <f>+A1053+0.001</f>
        <v>22.037000000000045</v>
      </c>
      <c r="B1054" s="67" t="s">
        <v>595</v>
      </c>
      <c r="C1054" s="67"/>
      <c r="D1054" s="41">
        <v>15.7</v>
      </c>
      <c r="E1054" s="46">
        <v>16</v>
      </c>
      <c r="F1054" s="42" t="s">
        <v>384</v>
      </c>
      <c r="G1054" s="54"/>
      <c r="H1054" s="6"/>
    </row>
    <row r="1055" spans="1:8" s="1" customFormat="1" ht="15" x14ac:dyDescent="0.25">
      <c r="A1055" s="75"/>
      <c r="B1055" s="67"/>
      <c r="C1055" s="67"/>
      <c r="D1055" s="41"/>
      <c r="E1055" s="41"/>
      <c r="F1055" s="42"/>
      <c r="G1055" s="54"/>
      <c r="H1055" s="6"/>
    </row>
    <row r="1056" spans="1:8" s="1" customFormat="1" ht="15" x14ac:dyDescent="0.25">
      <c r="A1056" s="75">
        <f>+A1054+0.001</f>
        <v>22.038000000000046</v>
      </c>
      <c r="B1056" s="67" t="s">
        <v>570</v>
      </c>
      <c r="C1056" s="67"/>
      <c r="D1056" s="46">
        <v>750</v>
      </c>
      <c r="E1056" s="46">
        <v>765</v>
      </c>
      <c r="F1056" s="46" t="s">
        <v>384</v>
      </c>
      <c r="G1056" s="85"/>
      <c r="H1056" s="6"/>
    </row>
    <row r="1057" spans="1:8" s="1" customFormat="1" ht="15" x14ac:dyDescent="0.25">
      <c r="A1057" s="75"/>
      <c r="B1057" s="67"/>
      <c r="C1057" s="67"/>
      <c r="D1057" s="46"/>
      <c r="E1057" s="46"/>
      <c r="F1057" s="46"/>
      <c r="G1057" s="86"/>
      <c r="H1057" s="6"/>
    </row>
    <row r="1058" spans="1:8" s="126" customFormat="1" ht="15" x14ac:dyDescent="0.25">
      <c r="A1058" s="103">
        <f>+A1056+0.001</f>
        <v>22.039000000000048</v>
      </c>
      <c r="B1058" s="239" t="s">
        <v>775</v>
      </c>
      <c r="C1058" s="239"/>
      <c r="D1058" s="47">
        <v>300</v>
      </c>
      <c r="E1058" s="47">
        <v>306</v>
      </c>
      <c r="F1058" s="47" t="s">
        <v>384</v>
      </c>
      <c r="G1058" s="40"/>
      <c r="H1058" s="125"/>
    </row>
    <row r="1059" spans="1:8" s="1" customFormat="1" ht="15" x14ac:dyDescent="0.25">
      <c r="A1059" s="117"/>
      <c r="B1059" s="50"/>
      <c r="C1059" s="50"/>
      <c r="D1059" s="37"/>
      <c r="E1059" s="37"/>
      <c r="F1059" s="127"/>
      <c r="G1059" s="54"/>
      <c r="H1059" s="6"/>
    </row>
    <row r="1060" spans="1:8" s="2" customFormat="1" ht="15" x14ac:dyDescent="0.25">
      <c r="A1060" s="63">
        <v>23</v>
      </c>
      <c r="B1060" s="49" t="s">
        <v>367</v>
      </c>
      <c r="C1060" s="49"/>
      <c r="D1060" s="36"/>
      <c r="E1060" s="36"/>
      <c r="F1060" s="35"/>
      <c r="G1060" s="55"/>
      <c r="H1060" s="7"/>
    </row>
    <row r="1061" spans="1:8" s="1" customFormat="1" ht="15" x14ac:dyDescent="0.25">
      <c r="A1061" s="128"/>
      <c r="B1061" s="303" t="s">
        <v>368</v>
      </c>
      <c r="C1061" s="187"/>
      <c r="D1061" s="37"/>
      <c r="E1061" s="37"/>
      <c r="F1061" s="127"/>
      <c r="G1061" s="54"/>
      <c r="H1061" s="6"/>
    </row>
    <row r="1062" spans="1:8" s="2" customFormat="1" ht="15" x14ac:dyDescent="0.25">
      <c r="A1062" s="128"/>
      <c r="B1062" s="49" t="s">
        <v>369</v>
      </c>
      <c r="C1062" s="49"/>
      <c r="D1062" s="36"/>
      <c r="E1062" s="36"/>
      <c r="F1062" s="35"/>
      <c r="G1062" s="55"/>
      <c r="H1062" s="7"/>
    </row>
    <row r="1063" spans="1:8" s="2" customFormat="1" ht="15" x14ac:dyDescent="0.25">
      <c r="A1063" s="128">
        <v>23.001000000000001</v>
      </c>
      <c r="B1063" s="50" t="s">
        <v>649</v>
      </c>
      <c r="C1063" s="49"/>
      <c r="D1063" s="37" t="s">
        <v>652</v>
      </c>
      <c r="E1063" s="37" t="s">
        <v>652</v>
      </c>
      <c r="F1063" s="61" t="s">
        <v>385</v>
      </c>
      <c r="G1063" s="55"/>
      <c r="H1063" s="7"/>
    </row>
    <row r="1064" spans="1:8" s="1" customFormat="1" ht="30" x14ac:dyDescent="0.2">
      <c r="A1064" s="128">
        <f t="shared" ref="A1064:A1078" si="39">+A1063+0.001</f>
        <v>23.002000000000002</v>
      </c>
      <c r="B1064" s="57" t="s">
        <v>370</v>
      </c>
      <c r="C1064" s="57"/>
      <c r="D1064" s="190" t="s">
        <v>687</v>
      </c>
      <c r="E1064" s="190" t="s">
        <v>978</v>
      </c>
      <c r="F1064" s="61" t="s">
        <v>385</v>
      </c>
      <c r="G1064" s="54"/>
      <c r="H1064" s="6"/>
    </row>
    <row r="1065" spans="1:8" s="1" customFormat="1" ht="30" x14ac:dyDescent="0.2">
      <c r="A1065" s="128">
        <f t="shared" si="39"/>
        <v>23.003000000000004</v>
      </c>
      <c r="B1065" s="57" t="s">
        <v>650</v>
      </c>
      <c r="C1065" s="57"/>
      <c r="D1065" s="190" t="s">
        <v>653</v>
      </c>
      <c r="E1065" s="190" t="s">
        <v>653</v>
      </c>
      <c r="F1065" s="61" t="s">
        <v>385</v>
      </c>
      <c r="G1065" s="54"/>
      <c r="H1065" s="6"/>
    </row>
    <row r="1066" spans="1:8" s="1" customFormat="1" ht="30" x14ac:dyDescent="0.2">
      <c r="A1066" s="128">
        <f t="shared" si="39"/>
        <v>23.004000000000005</v>
      </c>
      <c r="B1066" s="57" t="s">
        <v>371</v>
      </c>
      <c r="C1066" s="57"/>
      <c r="D1066" s="190" t="s">
        <v>653</v>
      </c>
      <c r="E1066" s="190" t="s">
        <v>653</v>
      </c>
      <c r="F1066" s="61" t="s">
        <v>385</v>
      </c>
      <c r="G1066" s="54"/>
      <c r="H1066" s="6"/>
    </row>
    <row r="1067" spans="1:8" s="1" customFormat="1" ht="30" x14ac:dyDescent="0.2">
      <c r="A1067" s="128">
        <f t="shared" si="39"/>
        <v>23.005000000000006</v>
      </c>
      <c r="B1067" s="57" t="s">
        <v>651</v>
      </c>
      <c r="C1067" s="57"/>
      <c r="D1067" s="190" t="s">
        <v>654</v>
      </c>
      <c r="E1067" s="190" t="s">
        <v>979</v>
      </c>
      <c r="F1067" s="61" t="s">
        <v>385</v>
      </c>
      <c r="G1067" s="54"/>
      <c r="H1067" s="6"/>
    </row>
    <row r="1068" spans="1:8" s="1" customFormat="1" ht="30" x14ac:dyDescent="0.25">
      <c r="A1068" s="128">
        <f t="shared" si="39"/>
        <v>23.006000000000007</v>
      </c>
      <c r="B1068" s="50" t="s">
        <v>347</v>
      </c>
      <c r="C1068" s="50"/>
      <c r="D1068" s="130" t="s">
        <v>688</v>
      </c>
      <c r="E1068" s="130" t="s">
        <v>980</v>
      </c>
      <c r="F1068" s="127" t="s">
        <v>385</v>
      </c>
      <c r="G1068" s="54"/>
      <c r="H1068" s="6"/>
    </row>
    <row r="1069" spans="1:8" s="1" customFormat="1" ht="30" x14ac:dyDescent="0.25">
      <c r="A1069" s="128">
        <f t="shared" si="39"/>
        <v>23.007000000000009</v>
      </c>
      <c r="B1069" s="50" t="s">
        <v>348</v>
      </c>
      <c r="C1069" s="50"/>
      <c r="D1069" s="130" t="s">
        <v>655</v>
      </c>
      <c r="E1069" s="130" t="s">
        <v>655</v>
      </c>
      <c r="F1069" s="127" t="s">
        <v>385</v>
      </c>
      <c r="G1069" s="54"/>
      <c r="H1069" s="6"/>
    </row>
    <row r="1070" spans="1:8" s="1" customFormat="1" ht="30" x14ac:dyDescent="0.25">
      <c r="A1070" s="128">
        <f t="shared" si="39"/>
        <v>23.00800000000001</v>
      </c>
      <c r="B1070" s="57" t="s">
        <v>373</v>
      </c>
      <c r="C1070" s="57"/>
      <c r="D1070" s="129" t="s">
        <v>656</v>
      </c>
      <c r="E1070" s="129" t="s">
        <v>981</v>
      </c>
      <c r="F1070" s="127" t="s">
        <v>385</v>
      </c>
      <c r="G1070" s="54"/>
      <c r="H1070" s="6"/>
    </row>
    <row r="1071" spans="1:8" s="1" customFormat="1" ht="45" x14ac:dyDescent="0.25">
      <c r="A1071" s="128">
        <f t="shared" si="39"/>
        <v>23.009000000000011</v>
      </c>
      <c r="B1071" s="57" t="s">
        <v>374</v>
      </c>
      <c r="C1071" s="57"/>
      <c r="D1071" s="129" t="s">
        <v>689</v>
      </c>
      <c r="E1071" s="129" t="s">
        <v>983</v>
      </c>
      <c r="F1071" s="127" t="s">
        <v>385</v>
      </c>
      <c r="G1071" s="54"/>
      <c r="H1071" s="6"/>
    </row>
    <row r="1072" spans="1:8" s="1" customFormat="1" ht="60" x14ac:dyDescent="0.25">
      <c r="A1072" s="128">
        <f t="shared" si="39"/>
        <v>23.010000000000012</v>
      </c>
      <c r="B1072" s="57" t="s">
        <v>425</v>
      </c>
      <c r="C1072" s="50"/>
      <c r="D1072" s="130" t="s">
        <v>690</v>
      </c>
      <c r="E1072" s="130" t="s">
        <v>690</v>
      </c>
      <c r="F1072" s="127" t="s">
        <v>385</v>
      </c>
      <c r="G1072" s="54"/>
      <c r="H1072" s="6"/>
    </row>
    <row r="1073" spans="1:8" s="9" customFormat="1" ht="51.75" x14ac:dyDescent="0.25">
      <c r="A1073" s="128">
        <f t="shared" si="39"/>
        <v>23.011000000000013</v>
      </c>
      <c r="B1073" s="57" t="s">
        <v>350</v>
      </c>
      <c r="C1073" s="50"/>
      <c r="D1073" s="76" t="s">
        <v>690</v>
      </c>
      <c r="E1073" s="138" t="s">
        <v>690</v>
      </c>
      <c r="F1073" s="127" t="s">
        <v>385</v>
      </c>
      <c r="G1073" s="10"/>
    </row>
    <row r="1074" spans="1:8" s="1" customFormat="1" ht="15" x14ac:dyDescent="0.25">
      <c r="A1074" s="128">
        <f t="shared" si="39"/>
        <v>23.012000000000015</v>
      </c>
      <c r="B1074" s="50" t="s">
        <v>351</v>
      </c>
      <c r="C1074" s="50"/>
      <c r="D1074" s="37" t="s">
        <v>691</v>
      </c>
      <c r="E1074" s="37" t="s">
        <v>691</v>
      </c>
      <c r="F1074" s="127" t="s">
        <v>385</v>
      </c>
      <c r="G1074" s="54"/>
      <c r="H1074" s="6"/>
    </row>
    <row r="1075" spans="1:8" s="1" customFormat="1" ht="15" x14ac:dyDescent="0.25">
      <c r="A1075" s="128">
        <f t="shared" si="39"/>
        <v>23.013000000000016</v>
      </c>
      <c r="B1075" s="50" t="s">
        <v>352</v>
      </c>
      <c r="C1075" s="50"/>
      <c r="D1075" s="37" t="s">
        <v>657</v>
      </c>
      <c r="E1075" s="37" t="s">
        <v>792</v>
      </c>
      <c r="F1075" s="127" t="s">
        <v>385</v>
      </c>
      <c r="G1075" s="54"/>
      <c r="H1075" s="6"/>
    </row>
    <row r="1076" spans="1:8" s="1" customFormat="1" ht="15" x14ac:dyDescent="0.25">
      <c r="A1076" s="128">
        <f t="shared" si="39"/>
        <v>23.014000000000017</v>
      </c>
      <c r="B1076" s="50" t="s">
        <v>375</v>
      </c>
      <c r="C1076" s="50"/>
      <c r="D1076" s="37" t="s">
        <v>658</v>
      </c>
      <c r="E1076" s="37" t="s">
        <v>658</v>
      </c>
      <c r="F1076" s="127" t="s">
        <v>385</v>
      </c>
      <c r="G1076" s="54"/>
      <c r="H1076" s="6"/>
    </row>
    <row r="1077" spans="1:8" s="1" customFormat="1" ht="15" x14ac:dyDescent="0.25">
      <c r="A1077" s="128">
        <f>+A1076+0.001</f>
        <v>23.015000000000018</v>
      </c>
      <c r="B1077" s="50" t="s">
        <v>83</v>
      </c>
      <c r="C1077" s="50"/>
      <c r="D1077" s="37">
        <v>35</v>
      </c>
      <c r="E1077" s="37">
        <v>35</v>
      </c>
      <c r="F1077" s="127" t="s">
        <v>385</v>
      </c>
      <c r="G1077" s="54"/>
      <c r="H1077" s="6"/>
    </row>
    <row r="1078" spans="1:8" s="1" customFormat="1" ht="15" x14ac:dyDescent="0.25">
      <c r="A1078" s="128">
        <f t="shared" si="39"/>
        <v>23.01600000000002</v>
      </c>
      <c r="B1078" s="193" t="s">
        <v>984</v>
      </c>
      <c r="C1078" s="230"/>
      <c r="D1078" s="230"/>
      <c r="E1078" s="230" t="s">
        <v>982</v>
      </c>
      <c r="F1078" s="127"/>
      <c r="G1078" s="54"/>
      <c r="H1078" s="6"/>
    </row>
    <row r="1079" spans="1:8" s="1" customFormat="1" ht="15" x14ac:dyDescent="0.25">
      <c r="A1079" s="128"/>
      <c r="B1079" s="50"/>
      <c r="C1079" s="50"/>
      <c r="D1079" s="37"/>
      <c r="E1079" s="37"/>
      <c r="F1079" s="127"/>
      <c r="G1079" s="54"/>
      <c r="H1079" s="6"/>
    </row>
    <row r="1080" spans="1:8" s="2" customFormat="1" ht="15" x14ac:dyDescent="0.25">
      <c r="A1080" s="128"/>
      <c r="B1080" s="58" t="s">
        <v>695</v>
      </c>
      <c r="C1080" s="58"/>
      <c r="D1080" s="36"/>
      <c r="E1080" s="36"/>
      <c r="F1080" s="35"/>
      <c r="G1080" s="55"/>
      <c r="H1080" s="7"/>
    </row>
    <row r="1081" spans="1:8" s="2" customFormat="1" ht="75" customHeight="1" x14ac:dyDescent="0.25">
      <c r="A1081" s="128">
        <f>+A1078+0.001</f>
        <v>23.017000000000021</v>
      </c>
      <c r="B1081" s="187" t="s">
        <v>696</v>
      </c>
      <c r="C1081" s="187"/>
      <c r="D1081" s="130" t="s">
        <v>692</v>
      </c>
      <c r="E1081" s="130" t="s">
        <v>985</v>
      </c>
      <c r="F1081" s="127" t="s">
        <v>385</v>
      </c>
      <c r="G1081" s="55"/>
      <c r="H1081" s="7"/>
    </row>
    <row r="1082" spans="1:8" s="2" customFormat="1" ht="15" x14ac:dyDescent="0.25">
      <c r="A1082" s="128"/>
      <c r="B1082" s="58"/>
      <c r="C1082" s="58"/>
      <c r="D1082" s="36"/>
      <c r="E1082" s="36"/>
      <c r="F1082" s="35"/>
      <c r="G1082" s="55"/>
      <c r="H1082" s="7"/>
    </row>
    <row r="1083" spans="1:8" s="2" customFormat="1" ht="60" x14ac:dyDescent="0.25">
      <c r="A1083" s="128">
        <f>+A1081+0.001</f>
        <v>23.018000000000022</v>
      </c>
      <c r="B1083" s="187" t="s">
        <v>697</v>
      </c>
      <c r="C1083" s="58"/>
      <c r="D1083" s="130" t="s">
        <v>693</v>
      </c>
      <c r="E1083" s="130" t="s">
        <v>986</v>
      </c>
      <c r="F1083" s="127" t="s">
        <v>385</v>
      </c>
      <c r="G1083" s="55"/>
      <c r="H1083" s="7"/>
    </row>
    <row r="1084" spans="1:8" s="2" customFormat="1" ht="15" x14ac:dyDescent="0.25">
      <c r="A1084" s="128"/>
      <c r="B1084" s="58"/>
      <c r="C1084" s="58"/>
      <c r="D1084" s="36"/>
      <c r="E1084" s="36"/>
      <c r="F1084" s="35"/>
      <c r="G1084" s="55"/>
      <c r="H1084" s="7"/>
    </row>
    <row r="1085" spans="1:8" s="2" customFormat="1" ht="15" x14ac:dyDescent="0.25">
      <c r="A1085" s="128"/>
      <c r="B1085" s="58" t="s">
        <v>376</v>
      </c>
      <c r="C1085" s="58"/>
      <c r="D1085" s="36"/>
      <c r="E1085" s="36"/>
      <c r="F1085" s="35"/>
      <c r="G1085" s="55"/>
      <c r="H1085" s="7"/>
    </row>
    <row r="1086" spans="1:8" s="1" customFormat="1" ht="15" x14ac:dyDescent="0.25">
      <c r="A1086" s="128">
        <f>+A1083+0.001</f>
        <v>23.019000000000023</v>
      </c>
      <c r="B1086" s="50" t="s">
        <v>353</v>
      </c>
      <c r="C1086" s="50"/>
      <c r="D1086" s="37" t="s">
        <v>659</v>
      </c>
      <c r="E1086" s="37" t="s">
        <v>659</v>
      </c>
      <c r="F1086" s="127" t="s">
        <v>385</v>
      </c>
      <c r="G1086" s="54"/>
      <c r="H1086" s="6"/>
    </row>
    <row r="1087" spans="1:8" s="1" customFormat="1" ht="15" x14ac:dyDescent="0.25">
      <c r="A1087" s="128">
        <f t="shared" ref="A1087:A1093" si="40">+A1086+0.001</f>
        <v>23.020000000000024</v>
      </c>
      <c r="B1087" s="57" t="s">
        <v>372</v>
      </c>
      <c r="C1087" s="57"/>
      <c r="D1087" s="41" t="s">
        <v>659</v>
      </c>
      <c r="E1087" s="37" t="s">
        <v>659</v>
      </c>
      <c r="F1087" s="61" t="s">
        <v>385</v>
      </c>
      <c r="G1087" s="54"/>
      <c r="H1087" s="6"/>
    </row>
    <row r="1088" spans="1:8" s="1" customFormat="1" ht="15" x14ac:dyDescent="0.25">
      <c r="A1088" s="128">
        <f t="shared" si="40"/>
        <v>23.021000000000026</v>
      </c>
      <c r="B1088" s="57" t="s">
        <v>354</v>
      </c>
      <c r="C1088" s="57"/>
      <c r="D1088" s="190" t="s">
        <v>659</v>
      </c>
      <c r="E1088" s="37" t="s">
        <v>659</v>
      </c>
      <c r="F1088" s="61" t="s">
        <v>385</v>
      </c>
      <c r="G1088" s="54"/>
      <c r="H1088" s="6"/>
    </row>
    <row r="1089" spans="1:8" s="1" customFormat="1" ht="15" x14ac:dyDescent="0.25">
      <c r="A1089" s="128">
        <f t="shared" si="40"/>
        <v>23.022000000000027</v>
      </c>
      <c r="B1089" s="50" t="s">
        <v>355</v>
      </c>
      <c r="C1089" s="50"/>
      <c r="D1089" s="46" t="s">
        <v>659</v>
      </c>
      <c r="E1089" s="37" t="s">
        <v>659</v>
      </c>
      <c r="F1089" s="127" t="s">
        <v>385</v>
      </c>
      <c r="G1089" s="54"/>
      <c r="H1089" s="6"/>
    </row>
    <row r="1090" spans="1:8" s="1" customFormat="1" ht="15" x14ac:dyDescent="0.25">
      <c r="A1090" s="128">
        <f t="shared" si="40"/>
        <v>23.023000000000028</v>
      </c>
      <c r="B1090" s="50" t="s">
        <v>356</v>
      </c>
      <c r="C1090" s="50"/>
      <c r="D1090" s="130" t="s">
        <v>659</v>
      </c>
      <c r="E1090" s="37" t="s">
        <v>659</v>
      </c>
      <c r="F1090" s="127" t="s">
        <v>385</v>
      </c>
      <c r="G1090" s="54"/>
      <c r="H1090" s="6"/>
    </row>
    <row r="1091" spans="1:8" s="1" customFormat="1" ht="30" x14ac:dyDescent="0.25">
      <c r="A1091" s="128">
        <f t="shared" si="40"/>
        <v>23.024000000000029</v>
      </c>
      <c r="B1091" s="50" t="s">
        <v>349</v>
      </c>
      <c r="C1091" s="50"/>
      <c r="D1091" s="130" t="s">
        <v>694</v>
      </c>
      <c r="E1091" s="130" t="s">
        <v>694</v>
      </c>
      <c r="F1091" s="127" t="s">
        <v>385</v>
      </c>
      <c r="G1091" s="54"/>
      <c r="H1091" s="6"/>
    </row>
    <row r="1092" spans="1:8" s="1" customFormat="1" ht="30" x14ac:dyDescent="0.25">
      <c r="A1092" s="128">
        <f t="shared" si="40"/>
        <v>23.025000000000031</v>
      </c>
      <c r="B1092" s="50" t="s">
        <v>357</v>
      </c>
      <c r="C1092" s="50"/>
      <c r="D1092" s="130" t="s">
        <v>694</v>
      </c>
      <c r="E1092" s="130" t="s">
        <v>694</v>
      </c>
      <c r="F1092" s="127" t="s">
        <v>385</v>
      </c>
      <c r="G1092" s="54"/>
      <c r="H1092" s="6"/>
    </row>
    <row r="1093" spans="1:8" s="1" customFormat="1" ht="15" x14ac:dyDescent="0.25">
      <c r="A1093" s="128">
        <f t="shared" si="40"/>
        <v>23.026000000000032</v>
      </c>
      <c r="B1093" s="50" t="s">
        <v>358</v>
      </c>
      <c r="C1093" s="50"/>
      <c r="D1093" s="37" t="s">
        <v>660</v>
      </c>
      <c r="E1093" s="37" t="s">
        <v>660</v>
      </c>
      <c r="F1093" s="127" t="s">
        <v>385</v>
      </c>
      <c r="G1093" s="54"/>
      <c r="H1093" s="6"/>
    </row>
    <row r="1094" spans="1:8" s="1" customFormat="1" ht="15" x14ac:dyDescent="0.25">
      <c r="A1094" s="111"/>
      <c r="B1094" s="50"/>
      <c r="C1094" s="50"/>
      <c r="D1094" s="46"/>
      <c r="E1094" s="46"/>
      <c r="F1094" s="127" t="s">
        <v>385</v>
      </c>
      <c r="G1094" s="54"/>
      <c r="H1094" s="6"/>
    </row>
    <row r="1095" spans="1:8" s="9" customFormat="1" ht="15" x14ac:dyDescent="0.25">
      <c r="A1095" s="128">
        <f>+A1093+0.001</f>
        <v>23.027000000000033</v>
      </c>
      <c r="B1095" s="50" t="s">
        <v>83</v>
      </c>
      <c r="C1095" s="50"/>
      <c r="D1095" s="37" t="s">
        <v>698</v>
      </c>
      <c r="E1095" s="37" t="s">
        <v>698</v>
      </c>
      <c r="F1095" s="127" t="s">
        <v>385</v>
      </c>
      <c r="G1095" s="10"/>
    </row>
    <row r="1096" spans="1:8" s="1" customFormat="1" ht="15" x14ac:dyDescent="0.25">
      <c r="A1096" s="128">
        <f>+A1095+0.001</f>
        <v>23.028000000000034</v>
      </c>
      <c r="B1096" s="50" t="s">
        <v>84</v>
      </c>
      <c r="C1096" s="50"/>
      <c r="D1096" s="37" t="s">
        <v>698</v>
      </c>
      <c r="E1096" s="37" t="s">
        <v>698</v>
      </c>
      <c r="F1096" s="127" t="s">
        <v>385</v>
      </c>
      <c r="G1096" s="54"/>
      <c r="H1096" s="6"/>
    </row>
    <row r="1097" spans="1:8" s="1" customFormat="1" ht="15" x14ac:dyDescent="0.25">
      <c r="A1097" s="194"/>
      <c r="B1097" s="239"/>
      <c r="C1097" s="249"/>
      <c r="D1097" s="47"/>
      <c r="E1097" s="47"/>
      <c r="F1097" s="48"/>
      <c r="G1097" s="54"/>
      <c r="H1097" s="6"/>
    </row>
    <row r="1098" spans="1:8" s="1" customFormat="1" ht="15" x14ac:dyDescent="0.25">
      <c r="A1098" s="109"/>
      <c r="B1098" s="67"/>
      <c r="C1098" s="233"/>
      <c r="D1098" s="46"/>
      <c r="E1098" s="46"/>
      <c r="F1098" s="42"/>
      <c r="G1098" s="54"/>
      <c r="H1098" s="6"/>
    </row>
    <row r="1099" spans="1:8" s="2" customFormat="1" ht="15" x14ac:dyDescent="0.25">
      <c r="A1099" s="107">
        <v>24</v>
      </c>
      <c r="B1099" s="71" t="s">
        <v>377</v>
      </c>
      <c r="C1099" s="71"/>
      <c r="D1099" s="44"/>
      <c r="E1099" s="44"/>
      <c r="F1099" s="45"/>
      <c r="G1099" s="55"/>
      <c r="H1099" s="7"/>
    </row>
    <row r="1100" spans="1:8" s="1" customFormat="1" ht="15" x14ac:dyDescent="0.25">
      <c r="A1100" s="75"/>
      <c r="B1100" s="67" t="s">
        <v>378</v>
      </c>
      <c r="C1100" s="67"/>
      <c r="D1100" s="46"/>
      <c r="E1100" s="46"/>
      <c r="F1100" s="42"/>
      <c r="G1100" s="54"/>
      <c r="H1100" s="6"/>
    </row>
    <row r="1101" spans="1:8" s="1" customFormat="1" ht="45" x14ac:dyDescent="0.2">
      <c r="A1101" s="75">
        <v>24.001000000000001</v>
      </c>
      <c r="B1101" s="102" t="s">
        <v>379</v>
      </c>
      <c r="C1101" s="244"/>
      <c r="D1101" s="105" t="s">
        <v>380</v>
      </c>
      <c r="E1101" s="105" t="s">
        <v>380</v>
      </c>
      <c r="F1101" s="188" t="s">
        <v>384</v>
      </c>
      <c r="G1101" s="54"/>
      <c r="H1101" s="6"/>
    </row>
    <row r="1102" spans="1:8" s="1" customFormat="1" ht="15" x14ac:dyDescent="0.25">
      <c r="A1102" s="75">
        <f>+A1101+0.001</f>
        <v>24.002000000000002</v>
      </c>
      <c r="B1102" s="102" t="s">
        <v>798</v>
      </c>
      <c r="C1102" s="244"/>
      <c r="D1102" s="105"/>
      <c r="E1102" s="105"/>
      <c r="F1102" s="42" t="s">
        <v>383</v>
      </c>
      <c r="G1102" s="54"/>
      <c r="H1102" s="6"/>
    </row>
    <row r="1103" spans="1:8" s="1" customFormat="1" ht="15" x14ac:dyDescent="0.25">
      <c r="A1103" s="75">
        <f>+A1102+0.001</f>
        <v>24.003000000000004</v>
      </c>
      <c r="B1103" s="67" t="s">
        <v>458</v>
      </c>
      <c r="C1103" s="233" t="s">
        <v>459</v>
      </c>
      <c r="D1103" s="46">
        <v>34</v>
      </c>
      <c r="E1103" s="46">
        <v>35</v>
      </c>
      <c r="F1103" s="42" t="s">
        <v>383</v>
      </c>
      <c r="G1103" s="5"/>
      <c r="H1103" s="6"/>
    </row>
    <row r="1104" spans="1:8" s="1" customFormat="1" ht="15" x14ac:dyDescent="0.25">
      <c r="A1104" s="75">
        <f t="shared" ref="A1104:A1136" si="41">+A1103+0.001</f>
        <v>24.004000000000005</v>
      </c>
      <c r="B1104" s="67" t="s">
        <v>458</v>
      </c>
      <c r="C1104" s="233" t="s">
        <v>460</v>
      </c>
      <c r="D1104" s="46">
        <v>110</v>
      </c>
      <c r="E1104" s="46">
        <v>112</v>
      </c>
      <c r="F1104" s="42" t="s">
        <v>383</v>
      </c>
      <c r="G1104" s="5"/>
      <c r="H1104" s="6"/>
    </row>
    <row r="1105" spans="1:8" s="1" customFormat="1" ht="15" x14ac:dyDescent="0.25">
      <c r="A1105" s="75">
        <f t="shared" si="41"/>
        <v>24.005000000000006</v>
      </c>
      <c r="B1105" s="67" t="s">
        <v>381</v>
      </c>
      <c r="C1105" s="67"/>
      <c r="D1105" s="46"/>
      <c r="E1105" s="46"/>
      <c r="F1105" s="42"/>
      <c r="G1105" s="54"/>
      <c r="H1105" s="6"/>
    </row>
    <row r="1106" spans="1:8" s="56" customFormat="1" ht="15" x14ac:dyDescent="0.25">
      <c r="A1106" s="75"/>
      <c r="B1106" s="67"/>
      <c r="C1106" s="67"/>
      <c r="D1106" s="46"/>
      <c r="E1106" s="46"/>
      <c r="F1106" s="42"/>
      <c r="G1106" s="54"/>
      <c r="H1106" s="54"/>
    </row>
    <row r="1107" spans="1:8" s="40" customFormat="1" ht="15" x14ac:dyDescent="0.25">
      <c r="A1107" s="75"/>
      <c r="B1107" s="71" t="s">
        <v>617</v>
      </c>
      <c r="C1107" s="67"/>
      <c r="D1107" s="41"/>
      <c r="E1107" s="41"/>
      <c r="F1107" s="42"/>
      <c r="G1107" s="43"/>
      <c r="H1107" s="43"/>
    </row>
    <row r="1108" spans="1:8" s="40" customFormat="1" ht="15" x14ac:dyDescent="0.25">
      <c r="A1108" s="75">
        <f>A1105+0.001</f>
        <v>24.006000000000007</v>
      </c>
      <c r="B1108" s="67" t="s">
        <v>618</v>
      </c>
      <c r="C1108" s="67" t="s">
        <v>619</v>
      </c>
      <c r="D1108" s="41">
        <v>25</v>
      </c>
      <c r="E1108" s="41">
        <v>40</v>
      </c>
      <c r="F1108" s="42" t="s">
        <v>383</v>
      </c>
      <c r="G1108" s="43"/>
      <c r="H1108" s="43"/>
    </row>
    <row r="1109" spans="1:8" s="40" customFormat="1" ht="15" x14ac:dyDescent="0.25">
      <c r="A1109" s="75">
        <f t="shared" si="41"/>
        <v>24.007000000000009</v>
      </c>
      <c r="B1109" s="67"/>
      <c r="C1109" s="67" t="s">
        <v>620</v>
      </c>
      <c r="D1109" s="41">
        <v>25</v>
      </c>
      <c r="E1109" s="41">
        <v>40</v>
      </c>
      <c r="F1109" s="42" t="s">
        <v>383</v>
      </c>
      <c r="G1109" s="43"/>
      <c r="H1109" s="43"/>
    </row>
    <row r="1110" spans="1:8" s="40" customFormat="1" ht="15" x14ac:dyDescent="0.25">
      <c r="A1110" s="75">
        <f t="shared" si="41"/>
        <v>24.00800000000001</v>
      </c>
      <c r="B1110" s="67" t="s">
        <v>621</v>
      </c>
      <c r="C1110" s="67" t="s">
        <v>622</v>
      </c>
      <c r="D1110" s="41">
        <v>25</v>
      </c>
      <c r="E1110" s="41">
        <v>40</v>
      </c>
      <c r="F1110" s="42" t="s">
        <v>383</v>
      </c>
      <c r="G1110" s="43"/>
      <c r="H1110" s="43"/>
    </row>
    <row r="1111" spans="1:8" s="40" customFormat="1" ht="15" x14ac:dyDescent="0.25">
      <c r="A1111" s="75">
        <f t="shared" si="41"/>
        <v>24.009000000000011</v>
      </c>
      <c r="B1111" s="67"/>
      <c r="C1111" s="67" t="s">
        <v>620</v>
      </c>
      <c r="D1111" s="41">
        <v>25</v>
      </c>
      <c r="E1111" s="41">
        <v>40</v>
      </c>
      <c r="F1111" s="42" t="s">
        <v>383</v>
      </c>
      <c r="G1111" s="43"/>
      <c r="H1111" s="43"/>
    </row>
    <row r="1112" spans="1:8" s="40" customFormat="1" ht="15" x14ac:dyDescent="0.25">
      <c r="A1112" s="75">
        <f t="shared" si="41"/>
        <v>24.010000000000012</v>
      </c>
      <c r="B1112" s="67"/>
      <c r="C1112" s="67" t="s">
        <v>623</v>
      </c>
      <c r="D1112" s="41">
        <v>60</v>
      </c>
      <c r="E1112" s="41">
        <v>60</v>
      </c>
      <c r="F1112" s="42" t="s">
        <v>383</v>
      </c>
      <c r="G1112" s="43"/>
      <c r="H1112" s="43"/>
    </row>
    <row r="1113" spans="1:8" s="40" customFormat="1" ht="15" x14ac:dyDescent="0.25">
      <c r="A1113" s="75">
        <f t="shared" si="41"/>
        <v>24.011000000000013</v>
      </c>
      <c r="B1113" s="67" t="s">
        <v>624</v>
      </c>
      <c r="C1113" s="67" t="s">
        <v>625</v>
      </c>
      <c r="D1113" s="41">
        <v>250</v>
      </c>
      <c r="E1113" s="41">
        <v>250</v>
      </c>
      <c r="F1113" s="42" t="s">
        <v>383</v>
      </c>
      <c r="G1113" s="43"/>
      <c r="H1113" s="43"/>
    </row>
    <row r="1114" spans="1:8" s="40" customFormat="1" ht="15" x14ac:dyDescent="0.25">
      <c r="A1114" s="75">
        <f t="shared" si="41"/>
        <v>24.012000000000015</v>
      </c>
      <c r="B1114" s="67"/>
      <c r="C1114" s="67" t="s">
        <v>626</v>
      </c>
      <c r="D1114" s="41">
        <v>260</v>
      </c>
      <c r="E1114" s="41">
        <v>260</v>
      </c>
      <c r="F1114" s="42" t="s">
        <v>383</v>
      </c>
      <c r="G1114" s="43"/>
      <c r="H1114" s="43"/>
    </row>
    <row r="1115" spans="1:8" s="40" customFormat="1" ht="15" x14ac:dyDescent="0.25">
      <c r="A1115" s="75">
        <f t="shared" si="41"/>
        <v>24.013000000000016</v>
      </c>
      <c r="B1115" s="67"/>
      <c r="C1115" s="67" t="s">
        <v>627</v>
      </c>
      <c r="D1115" s="41">
        <v>315</v>
      </c>
      <c r="E1115" s="41">
        <v>315</v>
      </c>
      <c r="F1115" s="42" t="s">
        <v>383</v>
      </c>
      <c r="G1115" s="43"/>
      <c r="H1115" s="43"/>
    </row>
    <row r="1116" spans="1:8" s="40" customFormat="1" ht="15" x14ac:dyDescent="0.25">
      <c r="A1116" s="75"/>
      <c r="B1116" s="71" t="s">
        <v>628</v>
      </c>
      <c r="C1116" s="67"/>
      <c r="D1116" s="41"/>
      <c r="E1116" s="41"/>
      <c r="F1116" s="42"/>
      <c r="G1116" s="43"/>
      <c r="H1116" s="43"/>
    </row>
    <row r="1117" spans="1:8" s="40" customFormat="1" ht="15" x14ac:dyDescent="0.25">
      <c r="A1117" s="75">
        <f>+A1115+0.001</f>
        <v>24.014000000000017</v>
      </c>
      <c r="B1117" s="67" t="s">
        <v>629</v>
      </c>
      <c r="C1117" s="67" t="s">
        <v>630</v>
      </c>
      <c r="D1117" s="41">
        <v>50</v>
      </c>
      <c r="E1117" s="41">
        <v>55</v>
      </c>
      <c r="F1117" s="42" t="s">
        <v>383</v>
      </c>
      <c r="G1117" s="43"/>
      <c r="H1117" s="43"/>
    </row>
    <row r="1118" spans="1:8" s="40" customFormat="1" ht="15" x14ac:dyDescent="0.25">
      <c r="A1118" s="75">
        <f t="shared" si="41"/>
        <v>24.015000000000018</v>
      </c>
      <c r="B1118" s="67"/>
      <c r="C1118" s="67" t="s">
        <v>620</v>
      </c>
      <c r="D1118" s="41">
        <v>50</v>
      </c>
      <c r="E1118" s="41">
        <v>55</v>
      </c>
      <c r="F1118" s="42" t="s">
        <v>383</v>
      </c>
      <c r="G1118" s="43"/>
      <c r="H1118" s="43"/>
    </row>
    <row r="1119" spans="1:8" s="40" customFormat="1" ht="15" x14ac:dyDescent="0.25">
      <c r="A1119" s="75">
        <f t="shared" si="41"/>
        <v>24.01600000000002</v>
      </c>
      <c r="B1119" s="67" t="s">
        <v>631</v>
      </c>
      <c r="C1119" s="67" t="s">
        <v>622</v>
      </c>
      <c r="D1119" s="41">
        <v>100</v>
      </c>
      <c r="E1119" s="41">
        <v>110</v>
      </c>
      <c r="F1119" s="42" t="s">
        <v>383</v>
      </c>
      <c r="G1119" s="43"/>
      <c r="H1119" s="43"/>
    </row>
    <row r="1120" spans="1:8" s="40" customFormat="1" ht="15" x14ac:dyDescent="0.25">
      <c r="A1120" s="75">
        <f t="shared" si="41"/>
        <v>24.017000000000021</v>
      </c>
      <c r="B1120" s="67"/>
      <c r="C1120" s="67" t="s">
        <v>620</v>
      </c>
      <c r="D1120" s="41">
        <v>75</v>
      </c>
      <c r="E1120" s="41">
        <v>80</v>
      </c>
      <c r="F1120" s="42" t="s">
        <v>383</v>
      </c>
      <c r="G1120" s="43"/>
      <c r="H1120" s="43"/>
    </row>
    <row r="1121" spans="1:8" s="40" customFormat="1" ht="15" x14ac:dyDescent="0.25">
      <c r="A1121" s="75">
        <f t="shared" si="41"/>
        <v>24.018000000000022</v>
      </c>
      <c r="B1121" s="67"/>
      <c r="C1121" s="67" t="s">
        <v>623</v>
      </c>
      <c r="D1121" s="41">
        <v>200</v>
      </c>
      <c r="E1121" s="41">
        <v>210</v>
      </c>
      <c r="F1121" s="42" t="s">
        <v>383</v>
      </c>
      <c r="G1121" s="43"/>
      <c r="H1121" s="43"/>
    </row>
    <row r="1122" spans="1:8" s="40" customFormat="1" ht="15" x14ac:dyDescent="0.25">
      <c r="A1122" s="75">
        <f t="shared" si="41"/>
        <v>24.019000000000023</v>
      </c>
      <c r="B1122" s="67"/>
      <c r="C1122" s="67" t="s">
        <v>620</v>
      </c>
      <c r="D1122" s="41">
        <v>75</v>
      </c>
      <c r="E1122" s="41">
        <v>80</v>
      </c>
      <c r="F1122" s="42" t="s">
        <v>383</v>
      </c>
      <c r="G1122" s="43"/>
      <c r="H1122" s="43"/>
    </row>
    <row r="1123" spans="1:8" s="40" customFormat="1" ht="15" x14ac:dyDescent="0.25">
      <c r="A1123" s="75"/>
      <c r="B1123" s="71" t="s">
        <v>632</v>
      </c>
      <c r="C1123" s="67"/>
      <c r="D1123" s="41"/>
      <c r="E1123" s="41"/>
      <c r="F1123" s="42"/>
      <c r="G1123" s="43"/>
      <c r="H1123" s="43"/>
    </row>
    <row r="1124" spans="1:8" s="40" customFormat="1" ht="15" x14ac:dyDescent="0.25">
      <c r="A1124" s="75">
        <f>+A1122+0.001</f>
        <v>24.020000000000024</v>
      </c>
      <c r="B1124" s="67" t="s">
        <v>633</v>
      </c>
      <c r="C1124" s="67"/>
      <c r="D1124" s="41">
        <v>200</v>
      </c>
      <c r="E1124" s="41">
        <v>204</v>
      </c>
      <c r="F1124" s="42" t="s">
        <v>383</v>
      </c>
      <c r="G1124" s="43"/>
      <c r="H1124" s="43"/>
    </row>
    <row r="1125" spans="1:8" s="40" customFormat="1" ht="15" x14ac:dyDescent="0.25">
      <c r="A1125" s="75">
        <f t="shared" si="41"/>
        <v>24.021000000000026</v>
      </c>
      <c r="B1125" s="67"/>
      <c r="C1125" s="67" t="s">
        <v>620</v>
      </c>
      <c r="D1125" s="41">
        <v>100</v>
      </c>
      <c r="E1125" s="41">
        <v>102</v>
      </c>
      <c r="F1125" s="42" t="s">
        <v>383</v>
      </c>
      <c r="G1125" s="43"/>
      <c r="H1125" s="43"/>
    </row>
    <row r="1126" spans="1:8" s="40" customFormat="1" ht="15" x14ac:dyDescent="0.25">
      <c r="A1126" s="75">
        <f t="shared" si="41"/>
        <v>24.022000000000027</v>
      </c>
      <c r="B1126" s="67" t="s">
        <v>634</v>
      </c>
      <c r="C1126" s="67"/>
      <c r="D1126" s="41">
        <v>500</v>
      </c>
      <c r="E1126" s="41">
        <v>510</v>
      </c>
      <c r="F1126" s="42" t="s">
        <v>383</v>
      </c>
      <c r="G1126" s="43"/>
      <c r="H1126" s="43"/>
    </row>
    <row r="1127" spans="1:8" s="40" customFormat="1" ht="15" x14ac:dyDescent="0.25">
      <c r="A1127" s="75">
        <f t="shared" si="41"/>
        <v>24.023000000000028</v>
      </c>
      <c r="B1127" s="67"/>
      <c r="C1127" s="67" t="s">
        <v>620</v>
      </c>
      <c r="D1127" s="41">
        <v>250</v>
      </c>
      <c r="E1127" s="41">
        <v>255</v>
      </c>
      <c r="F1127" s="42" t="s">
        <v>383</v>
      </c>
      <c r="G1127" s="43"/>
      <c r="H1127" s="43"/>
    </row>
    <row r="1128" spans="1:8" s="40" customFormat="1" ht="15" x14ac:dyDescent="0.25">
      <c r="A1128" s="75"/>
      <c r="B1128" s="71" t="s">
        <v>635</v>
      </c>
      <c r="C1128" s="67"/>
      <c r="D1128" s="41"/>
      <c r="E1128" s="41"/>
      <c r="F1128" s="42"/>
      <c r="G1128" s="43"/>
      <c r="H1128" s="43"/>
    </row>
    <row r="1129" spans="1:8" s="40" customFormat="1" ht="15" x14ac:dyDescent="0.25">
      <c r="A1129" s="75">
        <f>+A1127+0.001</f>
        <v>24.024000000000029</v>
      </c>
      <c r="B1129" s="67" t="s">
        <v>636</v>
      </c>
      <c r="C1129" s="67"/>
      <c r="D1129" s="41">
        <v>200</v>
      </c>
      <c r="E1129" s="41">
        <v>204</v>
      </c>
      <c r="F1129" s="42" t="s">
        <v>383</v>
      </c>
      <c r="G1129" s="43"/>
      <c r="H1129" s="43"/>
    </row>
    <row r="1130" spans="1:8" s="40" customFormat="1" ht="15" x14ac:dyDescent="0.25">
      <c r="A1130" s="75">
        <f t="shared" si="41"/>
        <v>24.025000000000031</v>
      </c>
      <c r="B1130" s="67"/>
      <c r="C1130" s="67" t="s">
        <v>620</v>
      </c>
      <c r="D1130" s="41">
        <v>100</v>
      </c>
      <c r="E1130" s="41">
        <v>102</v>
      </c>
      <c r="F1130" s="42" t="s">
        <v>383</v>
      </c>
      <c r="G1130" s="43"/>
      <c r="H1130" s="43"/>
    </row>
    <row r="1131" spans="1:8" s="40" customFormat="1" ht="15" x14ac:dyDescent="0.25">
      <c r="A1131" s="75">
        <f t="shared" si="41"/>
        <v>24.026000000000032</v>
      </c>
      <c r="B1131" s="67" t="s">
        <v>637</v>
      </c>
      <c r="C1131" s="67"/>
      <c r="D1131" s="41">
        <v>200</v>
      </c>
      <c r="E1131" s="41">
        <v>204</v>
      </c>
      <c r="F1131" s="42" t="s">
        <v>383</v>
      </c>
      <c r="G1131" s="43"/>
      <c r="H1131" s="43"/>
    </row>
    <row r="1132" spans="1:8" s="40" customFormat="1" ht="15" x14ac:dyDescent="0.25">
      <c r="A1132" s="75">
        <f t="shared" si="41"/>
        <v>24.027000000000033</v>
      </c>
      <c r="B1132" s="67"/>
      <c r="C1132" s="67" t="s">
        <v>620</v>
      </c>
      <c r="D1132" s="41">
        <v>100</v>
      </c>
      <c r="E1132" s="41">
        <v>102</v>
      </c>
      <c r="F1132" s="42" t="s">
        <v>383</v>
      </c>
      <c r="G1132" s="43"/>
      <c r="H1132" s="43"/>
    </row>
    <row r="1133" spans="1:8" s="40" customFormat="1" ht="15" x14ac:dyDescent="0.25">
      <c r="A1133" s="75"/>
      <c r="B1133" s="71" t="s">
        <v>638</v>
      </c>
      <c r="C1133" s="67"/>
      <c r="D1133" s="41"/>
      <c r="E1133" s="41"/>
      <c r="F1133" s="42"/>
      <c r="G1133" s="43"/>
      <c r="H1133" s="43"/>
    </row>
    <row r="1134" spans="1:8" s="40" customFormat="1" ht="15" x14ac:dyDescent="0.25">
      <c r="A1134" s="75">
        <f>+A1132+0.001</f>
        <v>24.028000000000034</v>
      </c>
      <c r="B1134" s="67" t="s">
        <v>572</v>
      </c>
      <c r="C1134" s="67"/>
      <c r="D1134" s="41">
        <v>250</v>
      </c>
      <c r="E1134" s="41">
        <v>255</v>
      </c>
      <c r="F1134" s="42" t="s">
        <v>383</v>
      </c>
      <c r="G1134" s="43"/>
      <c r="H1134" s="43"/>
    </row>
    <row r="1135" spans="1:8" s="40" customFormat="1" ht="15" x14ac:dyDescent="0.25">
      <c r="A1135" s="75">
        <f t="shared" si="41"/>
        <v>24.029000000000035</v>
      </c>
      <c r="B1135" s="67"/>
      <c r="C1135" s="67" t="s">
        <v>620</v>
      </c>
      <c r="D1135" s="41">
        <v>125</v>
      </c>
      <c r="E1135" s="41">
        <v>127.5</v>
      </c>
      <c r="F1135" s="42" t="s">
        <v>383</v>
      </c>
      <c r="G1135" s="43"/>
      <c r="H1135" s="43"/>
    </row>
    <row r="1136" spans="1:8" s="40" customFormat="1" ht="15" x14ac:dyDescent="0.25">
      <c r="A1136" s="75">
        <f t="shared" si="41"/>
        <v>24.030000000000037</v>
      </c>
      <c r="B1136" s="67" t="s">
        <v>639</v>
      </c>
      <c r="C1136" s="67"/>
      <c r="D1136" s="41">
        <v>700</v>
      </c>
      <c r="E1136" s="41">
        <v>714</v>
      </c>
      <c r="F1136" s="42" t="s">
        <v>383</v>
      </c>
      <c r="G1136" s="43"/>
      <c r="H1136" s="43"/>
    </row>
    <row r="1137" spans="1:8" s="40" customFormat="1" ht="15" x14ac:dyDescent="0.25">
      <c r="A1137" s="75">
        <f t="shared" ref="A1137:A1153" si="42">+A1136+0.001</f>
        <v>24.031000000000038</v>
      </c>
      <c r="B1137" s="67"/>
      <c r="C1137" s="67" t="s">
        <v>620</v>
      </c>
      <c r="D1137" s="41">
        <v>300</v>
      </c>
      <c r="E1137" s="41">
        <v>306</v>
      </c>
      <c r="F1137" s="42" t="s">
        <v>383</v>
      </c>
      <c r="G1137" s="43"/>
      <c r="H1137" s="43"/>
    </row>
    <row r="1138" spans="1:8" s="40" customFormat="1" ht="15" x14ac:dyDescent="0.25">
      <c r="A1138" s="75">
        <f t="shared" si="42"/>
        <v>24.032000000000039</v>
      </c>
      <c r="B1138" s="67" t="s">
        <v>640</v>
      </c>
      <c r="C1138" s="67"/>
      <c r="D1138" s="41">
        <v>1800</v>
      </c>
      <c r="E1138" s="41">
        <v>1836</v>
      </c>
      <c r="F1138" s="42" t="s">
        <v>383</v>
      </c>
      <c r="G1138" s="43"/>
      <c r="H1138" s="43"/>
    </row>
    <row r="1139" spans="1:8" s="40" customFormat="1" ht="15" x14ac:dyDescent="0.25">
      <c r="A1139" s="75">
        <f t="shared" si="42"/>
        <v>24.03300000000004</v>
      </c>
      <c r="B1139" s="67"/>
      <c r="C1139" s="67" t="s">
        <v>620</v>
      </c>
      <c r="D1139" s="41">
        <v>500</v>
      </c>
      <c r="E1139" s="41">
        <v>510</v>
      </c>
      <c r="F1139" s="42" t="s">
        <v>383</v>
      </c>
      <c r="G1139" s="43"/>
      <c r="H1139" s="43"/>
    </row>
    <row r="1140" spans="1:8" s="40" customFormat="1" ht="15" x14ac:dyDescent="0.25">
      <c r="A1140" s="75">
        <f t="shared" si="42"/>
        <v>24.034000000000042</v>
      </c>
      <c r="B1140" s="67" t="s">
        <v>641</v>
      </c>
      <c r="C1140" s="67"/>
      <c r="D1140" s="41">
        <v>3000</v>
      </c>
      <c r="E1140" s="41">
        <v>3060</v>
      </c>
      <c r="F1140" s="42" t="s">
        <v>383</v>
      </c>
      <c r="G1140" s="43"/>
      <c r="H1140" s="43"/>
    </row>
    <row r="1141" spans="1:8" s="40" customFormat="1" ht="15" x14ac:dyDescent="0.25">
      <c r="A1141" s="75">
        <f t="shared" si="42"/>
        <v>24.035000000000043</v>
      </c>
      <c r="B1141" s="67"/>
      <c r="C1141" s="67" t="s">
        <v>620</v>
      </c>
      <c r="D1141" s="41">
        <v>750</v>
      </c>
      <c r="E1141" s="41">
        <v>765</v>
      </c>
      <c r="F1141" s="42" t="s">
        <v>383</v>
      </c>
      <c r="G1141" s="43"/>
      <c r="H1141" s="43"/>
    </row>
    <row r="1142" spans="1:8" s="40" customFormat="1" ht="15" x14ac:dyDescent="0.25">
      <c r="A1142" s="75">
        <f t="shared" si="42"/>
        <v>24.036000000000044</v>
      </c>
      <c r="B1142" s="67" t="s">
        <v>642</v>
      </c>
      <c r="C1142" s="67"/>
      <c r="D1142" s="41">
        <v>4000</v>
      </c>
      <c r="E1142" s="41">
        <v>4080</v>
      </c>
      <c r="F1142" s="42" t="s">
        <v>383</v>
      </c>
      <c r="G1142" s="43"/>
      <c r="H1142" s="43"/>
    </row>
    <row r="1143" spans="1:8" s="40" customFormat="1" ht="15" x14ac:dyDescent="0.25">
      <c r="A1143" s="75">
        <f t="shared" si="42"/>
        <v>24.037000000000045</v>
      </c>
      <c r="B1143" s="67"/>
      <c r="C1143" s="67" t="s">
        <v>620</v>
      </c>
      <c r="D1143" s="41">
        <v>1000</v>
      </c>
      <c r="E1143" s="41">
        <v>1020</v>
      </c>
      <c r="F1143" s="42" t="s">
        <v>383</v>
      </c>
      <c r="G1143" s="43"/>
      <c r="H1143" s="43"/>
    </row>
    <row r="1144" spans="1:8" s="40" customFormat="1" ht="15" x14ac:dyDescent="0.25">
      <c r="A1144" s="75"/>
      <c r="B1144" s="71" t="s">
        <v>643</v>
      </c>
      <c r="C1144" s="67"/>
      <c r="D1144" s="41"/>
      <c r="E1144" s="41"/>
      <c r="F1144" s="42"/>
      <c r="G1144" s="43"/>
      <c r="H1144" s="43"/>
    </row>
    <row r="1145" spans="1:8" s="40" customFormat="1" ht="15" x14ac:dyDescent="0.25">
      <c r="A1145" s="75">
        <f>+A1143+0.001</f>
        <v>24.038000000000046</v>
      </c>
      <c r="B1145" s="67" t="s">
        <v>644</v>
      </c>
      <c r="C1145" s="67"/>
      <c r="D1145" s="41">
        <v>250</v>
      </c>
      <c r="E1145" s="41">
        <v>255</v>
      </c>
      <c r="F1145" s="42" t="s">
        <v>383</v>
      </c>
      <c r="G1145" s="43"/>
      <c r="H1145" s="43"/>
    </row>
    <row r="1146" spans="1:8" s="40" customFormat="1" ht="15" x14ac:dyDescent="0.25">
      <c r="A1146" s="75">
        <f t="shared" si="42"/>
        <v>24.039000000000048</v>
      </c>
      <c r="B1146" s="67"/>
      <c r="C1146" s="67" t="s">
        <v>620</v>
      </c>
      <c r="D1146" s="41">
        <v>125</v>
      </c>
      <c r="E1146" s="41">
        <v>127.5</v>
      </c>
      <c r="F1146" s="42" t="s">
        <v>383</v>
      </c>
      <c r="G1146" s="43"/>
      <c r="H1146" s="43"/>
    </row>
    <row r="1147" spans="1:8" s="40" customFormat="1" ht="15" x14ac:dyDescent="0.25">
      <c r="A1147" s="75">
        <f t="shared" si="42"/>
        <v>24.040000000000049</v>
      </c>
      <c r="B1147" s="67" t="s">
        <v>645</v>
      </c>
      <c r="C1147" s="67"/>
      <c r="D1147" s="41">
        <v>700</v>
      </c>
      <c r="E1147" s="41">
        <v>714</v>
      </c>
      <c r="F1147" s="42" t="s">
        <v>383</v>
      </c>
      <c r="G1147" s="43"/>
      <c r="H1147" s="43"/>
    </row>
    <row r="1148" spans="1:8" s="40" customFormat="1" ht="15" x14ac:dyDescent="0.25">
      <c r="A1148" s="75">
        <f t="shared" si="42"/>
        <v>24.04100000000005</v>
      </c>
      <c r="B1148" s="67"/>
      <c r="C1148" s="67" t="s">
        <v>620</v>
      </c>
      <c r="D1148" s="41">
        <v>300</v>
      </c>
      <c r="E1148" s="41">
        <v>306</v>
      </c>
      <c r="F1148" s="42" t="s">
        <v>383</v>
      </c>
      <c r="G1148" s="43"/>
      <c r="H1148" s="43"/>
    </row>
    <row r="1149" spans="1:8" s="40" customFormat="1" ht="15" x14ac:dyDescent="0.25">
      <c r="A1149" s="75">
        <f t="shared" si="42"/>
        <v>24.042000000000051</v>
      </c>
      <c r="B1149" s="67" t="s">
        <v>646</v>
      </c>
      <c r="C1149" s="67"/>
      <c r="D1149" s="41">
        <v>1800</v>
      </c>
      <c r="E1149" s="41">
        <v>1836</v>
      </c>
      <c r="F1149" s="42" t="s">
        <v>383</v>
      </c>
      <c r="G1149" s="43"/>
      <c r="H1149" s="43"/>
    </row>
    <row r="1150" spans="1:8" s="40" customFormat="1" ht="15" x14ac:dyDescent="0.25">
      <c r="A1150" s="75">
        <f t="shared" si="42"/>
        <v>24.043000000000053</v>
      </c>
      <c r="B1150" s="67"/>
      <c r="C1150" s="67" t="s">
        <v>620</v>
      </c>
      <c r="D1150" s="41">
        <v>500</v>
      </c>
      <c r="E1150" s="41">
        <v>510</v>
      </c>
      <c r="F1150" s="42" t="s">
        <v>383</v>
      </c>
      <c r="G1150" s="43"/>
      <c r="H1150" s="43"/>
    </row>
    <row r="1151" spans="1:8" s="40" customFormat="1" ht="15" x14ac:dyDescent="0.25">
      <c r="A1151" s="75">
        <f t="shared" si="42"/>
        <v>24.044000000000054</v>
      </c>
      <c r="B1151" s="67" t="s">
        <v>647</v>
      </c>
      <c r="C1151" s="67"/>
      <c r="D1151" s="41">
        <v>3000</v>
      </c>
      <c r="E1151" s="41">
        <v>3060</v>
      </c>
      <c r="F1151" s="42" t="s">
        <v>383</v>
      </c>
      <c r="G1151" s="43"/>
      <c r="H1151" s="43"/>
    </row>
    <row r="1152" spans="1:8" s="40" customFormat="1" ht="15" x14ac:dyDescent="0.25">
      <c r="A1152" s="75">
        <f t="shared" si="42"/>
        <v>24.045000000000055</v>
      </c>
      <c r="B1152" s="67"/>
      <c r="C1152" s="67" t="s">
        <v>620</v>
      </c>
      <c r="D1152" s="41">
        <v>750</v>
      </c>
      <c r="E1152" s="41">
        <v>765</v>
      </c>
      <c r="F1152" s="42" t="s">
        <v>383</v>
      </c>
      <c r="G1152" s="43"/>
      <c r="H1152" s="43"/>
    </row>
    <row r="1153" spans="1:8" s="40" customFormat="1" ht="15" x14ac:dyDescent="0.25">
      <c r="A1153" s="75">
        <f t="shared" si="42"/>
        <v>24.046000000000056</v>
      </c>
      <c r="B1153" s="67" t="s">
        <v>648</v>
      </c>
      <c r="C1153" s="67"/>
      <c r="D1153" s="41">
        <v>4000</v>
      </c>
      <c r="E1153" s="41">
        <v>4080</v>
      </c>
      <c r="F1153" s="42" t="s">
        <v>383</v>
      </c>
      <c r="G1153" s="43"/>
      <c r="H1153" s="43"/>
    </row>
    <row r="1154" spans="1:8" s="40" customFormat="1" ht="15" x14ac:dyDescent="0.25">
      <c r="A1154" s="75"/>
      <c r="B1154" s="67"/>
      <c r="C1154" s="67" t="s">
        <v>620</v>
      </c>
      <c r="D1154" s="41">
        <v>1000</v>
      </c>
      <c r="E1154" s="41">
        <v>1020</v>
      </c>
      <c r="F1154" s="42" t="s">
        <v>383</v>
      </c>
      <c r="G1154" s="43"/>
      <c r="H1154" s="43"/>
    </row>
    <row r="1155" spans="1:8" s="23" customFormat="1" ht="15" x14ac:dyDescent="0.25">
      <c r="A1155" s="13"/>
      <c r="B1155" s="270"/>
      <c r="C1155" s="270"/>
      <c r="D1155" s="24"/>
      <c r="E1155" s="24"/>
      <c r="F1155" s="12"/>
      <c r="G1155" s="22"/>
      <c r="H1155" s="22"/>
    </row>
    <row r="1156" spans="1:8" s="1" customFormat="1" ht="15" x14ac:dyDescent="0.25">
      <c r="A1156" s="113"/>
      <c r="B1156" s="228"/>
      <c r="C1156" s="228"/>
      <c r="D1156" s="33"/>
      <c r="E1156" s="33"/>
      <c r="F1156" s="34"/>
      <c r="G1156" s="73"/>
      <c r="H1156" s="6"/>
    </row>
    <row r="1157" spans="1:8" s="2" customFormat="1" ht="15" x14ac:dyDescent="0.25">
      <c r="A1157" s="63">
        <v>25</v>
      </c>
      <c r="B1157" s="49" t="s">
        <v>382</v>
      </c>
      <c r="C1157" s="49"/>
      <c r="D1157" s="36"/>
      <c r="E1157" s="36"/>
      <c r="F1157" s="35"/>
      <c r="G1157" s="74"/>
      <c r="H1157" s="7"/>
    </row>
    <row r="1158" spans="1:8" s="2" customFormat="1" ht="15" x14ac:dyDescent="0.25">
      <c r="A1158" s="63"/>
      <c r="B1158" s="49" t="s">
        <v>523</v>
      </c>
      <c r="C1158" s="49"/>
      <c r="D1158" s="36"/>
      <c r="E1158" s="36"/>
      <c r="F1158" s="35"/>
      <c r="G1158" s="74"/>
      <c r="H1158" s="7"/>
    </row>
    <row r="1159" spans="1:8" s="1" customFormat="1" ht="15" x14ac:dyDescent="0.25">
      <c r="A1159" s="128">
        <v>25.001000000000001</v>
      </c>
      <c r="B1159" s="50" t="s">
        <v>524</v>
      </c>
      <c r="C1159" s="50"/>
      <c r="D1159" s="37">
        <v>1650</v>
      </c>
      <c r="E1159" s="37">
        <v>1650</v>
      </c>
      <c r="F1159" s="127" t="s">
        <v>383</v>
      </c>
      <c r="G1159" s="132"/>
      <c r="H1159" s="6"/>
    </row>
    <row r="1160" spans="1:8" s="1" customFormat="1" ht="15" x14ac:dyDescent="0.25">
      <c r="A1160" s="128">
        <v>25.002000000000002</v>
      </c>
      <c r="B1160" s="50" t="s">
        <v>525</v>
      </c>
      <c r="C1160" s="50"/>
      <c r="D1160" s="37">
        <v>1188</v>
      </c>
      <c r="E1160" s="37">
        <v>1188</v>
      </c>
      <c r="F1160" s="127" t="s">
        <v>383</v>
      </c>
      <c r="G1160" s="132"/>
      <c r="H1160" s="6"/>
    </row>
    <row r="1161" spans="1:8" s="1" customFormat="1" ht="15" x14ac:dyDescent="0.25">
      <c r="A1161" s="128">
        <v>25.003000000000004</v>
      </c>
      <c r="B1161" s="50" t="s">
        <v>526</v>
      </c>
      <c r="C1161" s="50"/>
      <c r="D1161" s="37">
        <v>155</v>
      </c>
      <c r="E1161" s="37">
        <v>155</v>
      </c>
      <c r="F1161" s="127" t="s">
        <v>383</v>
      </c>
      <c r="G1161" s="132"/>
      <c r="H1161" s="6"/>
    </row>
    <row r="1162" spans="1:8" s="1" customFormat="1" ht="15" x14ac:dyDescent="0.25">
      <c r="A1162" s="128">
        <v>25.004000000000005</v>
      </c>
      <c r="B1162" s="50" t="s">
        <v>527</v>
      </c>
      <c r="C1162" s="50"/>
      <c r="D1162" s="37">
        <v>257</v>
      </c>
      <c r="E1162" s="37">
        <v>257</v>
      </c>
      <c r="F1162" s="127" t="s">
        <v>383</v>
      </c>
      <c r="G1162" s="132"/>
      <c r="H1162" s="6"/>
    </row>
    <row r="1163" spans="1:8" s="1" customFormat="1" ht="15" x14ac:dyDescent="0.25">
      <c r="A1163" s="128">
        <v>25.005000000000006</v>
      </c>
      <c r="B1163" s="50" t="s">
        <v>528</v>
      </c>
      <c r="C1163" s="50"/>
      <c r="D1163" s="37">
        <v>362</v>
      </c>
      <c r="E1163" s="37">
        <v>362</v>
      </c>
      <c r="F1163" s="127" t="s">
        <v>383</v>
      </c>
      <c r="G1163" s="132"/>
      <c r="H1163" s="6"/>
    </row>
    <row r="1164" spans="1:8" s="1" customFormat="1" ht="15" x14ac:dyDescent="0.25">
      <c r="A1164" s="128">
        <v>25.006000000000007</v>
      </c>
      <c r="B1164" s="50" t="s">
        <v>529</v>
      </c>
      <c r="C1164" s="50"/>
      <c r="D1164" s="37">
        <v>71</v>
      </c>
      <c r="E1164" s="37">
        <v>71</v>
      </c>
      <c r="F1164" s="127" t="s">
        <v>383</v>
      </c>
      <c r="G1164" s="132"/>
      <c r="H1164" s="6"/>
    </row>
    <row r="1165" spans="1:8" s="1" customFormat="1" ht="15" x14ac:dyDescent="0.25">
      <c r="A1165" s="128">
        <v>25.007000000000009</v>
      </c>
      <c r="B1165" s="50" t="s">
        <v>530</v>
      </c>
      <c r="C1165" s="50"/>
      <c r="D1165" s="37">
        <v>1650</v>
      </c>
      <c r="E1165" s="37">
        <v>1650</v>
      </c>
      <c r="F1165" s="127" t="s">
        <v>383</v>
      </c>
      <c r="G1165" s="132"/>
      <c r="H1165" s="6"/>
    </row>
    <row r="1166" spans="1:8" s="1" customFormat="1" ht="15" x14ac:dyDescent="0.25">
      <c r="A1166" s="128"/>
      <c r="B1166" s="50" t="s">
        <v>531</v>
      </c>
      <c r="C1166" s="50"/>
      <c r="D1166" s="37">
        <v>985</v>
      </c>
      <c r="E1166" s="37">
        <v>985</v>
      </c>
      <c r="F1166" s="127" t="s">
        <v>383</v>
      </c>
      <c r="G1166" s="132"/>
      <c r="H1166" s="6"/>
    </row>
    <row r="1167" spans="1:8" s="1" customFormat="1" ht="15" x14ac:dyDescent="0.25">
      <c r="A1167" s="128">
        <v>25.00800000000001</v>
      </c>
      <c r="B1167" s="50" t="s">
        <v>532</v>
      </c>
      <c r="C1167" s="50"/>
      <c r="D1167" s="37">
        <v>498</v>
      </c>
      <c r="E1167" s="37">
        <v>498</v>
      </c>
      <c r="F1167" s="127" t="s">
        <v>383</v>
      </c>
      <c r="G1167" s="132"/>
      <c r="H1167" s="6"/>
    </row>
    <row r="1168" spans="1:8" s="1" customFormat="1" ht="15" x14ac:dyDescent="0.25">
      <c r="A1168" s="128"/>
      <c r="B1168" s="50"/>
      <c r="C1168" s="50"/>
      <c r="D1168" s="37"/>
      <c r="E1168" s="37"/>
      <c r="F1168" s="127"/>
      <c r="G1168" s="132"/>
      <c r="H1168" s="6"/>
    </row>
    <row r="1169" spans="1:8" s="2" customFormat="1" ht="15" x14ac:dyDescent="0.25">
      <c r="A1169" s="128"/>
      <c r="B1169" s="49" t="s">
        <v>533</v>
      </c>
      <c r="C1169" s="49"/>
      <c r="D1169" s="36"/>
      <c r="E1169" s="36"/>
      <c r="F1169" s="35"/>
      <c r="G1169" s="132"/>
      <c r="H1169" s="7"/>
    </row>
    <row r="1170" spans="1:8" s="1" customFormat="1" ht="15" x14ac:dyDescent="0.25">
      <c r="A1170" s="128">
        <v>25.009000000000011</v>
      </c>
      <c r="B1170" s="50" t="s">
        <v>554</v>
      </c>
      <c r="C1170" s="50"/>
      <c r="D1170" s="37">
        <v>772</v>
      </c>
      <c r="E1170" s="37">
        <v>772</v>
      </c>
      <c r="F1170" s="127" t="s">
        <v>383</v>
      </c>
      <c r="G1170" s="132"/>
      <c r="H1170" s="6"/>
    </row>
    <row r="1171" spans="1:8" s="1" customFormat="1" ht="15" x14ac:dyDescent="0.25">
      <c r="A1171" s="128">
        <v>25.010000000000012</v>
      </c>
      <c r="B1171" s="50" t="s">
        <v>555</v>
      </c>
      <c r="C1171" s="50"/>
      <c r="D1171" s="37">
        <v>1161</v>
      </c>
      <c r="E1171" s="37">
        <v>1161</v>
      </c>
      <c r="F1171" s="127" t="s">
        <v>383</v>
      </c>
      <c r="G1171" s="132"/>
      <c r="H1171" s="6"/>
    </row>
    <row r="1172" spans="1:8" s="1" customFormat="1" ht="15" x14ac:dyDescent="0.25">
      <c r="A1172" s="128">
        <v>25.011000000000013</v>
      </c>
      <c r="B1172" s="50" t="s">
        <v>556</v>
      </c>
      <c r="C1172" s="50"/>
      <c r="D1172" s="37">
        <v>1747</v>
      </c>
      <c r="E1172" s="37">
        <v>1747</v>
      </c>
      <c r="F1172" s="127" t="s">
        <v>383</v>
      </c>
      <c r="G1172" s="132"/>
      <c r="H1172" s="6"/>
    </row>
    <row r="1173" spans="1:8" s="1" customFormat="1" ht="15" x14ac:dyDescent="0.25">
      <c r="A1173" s="128">
        <v>25.012000000000015</v>
      </c>
      <c r="B1173" s="50" t="s">
        <v>534</v>
      </c>
      <c r="C1173" s="50"/>
      <c r="D1173" s="37">
        <v>79</v>
      </c>
      <c r="E1173" s="37">
        <v>79</v>
      </c>
      <c r="F1173" s="127" t="s">
        <v>383</v>
      </c>
      <c r="G1173" s="132"/>
      <c r="H1173" s="6"/>
    </row>
    <row r="1174" spans="1:8" s="1" customFormat="1" ht="15" x14ac:dyDescent="0.25">
      <c r="A1174" s="128">
        <v>25.013000000000016</v>
      </c>
      <c r="B1174" s="50" t="s">
        <v>535</v>
      </c>
      <c r="C1174" s="50"/>
      <c r="D1174" s="37">
        <v>158</v>
      </c>
      <c r="E1174" s="37">
        <v>158</v>
      </c>
      <c r="F1174" s="127" t="s">
        <v>383</v>
      </c>
      <c r="G1174" s="132"/>
      <c r="H1174" s="6"/>
    </row>
    <row r="1175" spans="1:8" s="1" customFormat="1" ht="15" x14ac:dyDescent="0.25">
      <c r="A1175" s="128">
        <v>25.014000000000017</v>
      </c>
      <c r="B1175" s="50" t="s">
        <v>536</v>
      </c>
      <c r="C1175" s="50"/>
      <c r="D1175" s="37">
        <v>237</v>
      </c>
      <c r="E1175" s="37">
        <v>237</v>
      </c>
      <c r="F1175" s="127" t="s">
        <v>383</v>
      </c>
      <c r="G1175" s="132"/>
      <c r="H1175" s="6"/>
    </row>
    <row r="1176" spans="1:8" s="1" customFormat="1" ht="15" x14ac:dyDescent="0.25">
      <c r="A1176" s="128">
        <v>25.015000000000018</v>
      </c>
      <c r="B1176" s="50" t="s">
        <v>537</v>
      </c>
      <c r="C1176" s="50"/>
      <c r="D1176" s="37">
        <v>113</v>
      </c>
      <c r="E1176" s="37">
        <v>113</v>
      </c>
      <c r="F1176" s="127" t="s">
        <v>383</v>
      </c>
      <c r="G1176" s="132"/>
      <c r="H1176" s="6"/>
    </row>
    <row r="1177" spans="1:8" s="1" customFormat="1" ht="15" x14ac:dyDescent="0.25">
      <c r="A1177" s="128">
        <v>25.01600000000002</v>
      </c>
      <c r="B1177" s="50" t="s">
        <v>538</v>
      </c>
      <c r="C1177" s="50"/>
      <c r="D1177" s="37">
        <v>226</v>
      </c>
      <c r="E1177" s="37">
        <v>226</v>
      </c>
      <c r="F1177" s="127" t="s">
        <v>383</v>
      </c>
      <c r="G1177" s="132"/>
      <c r="H1177" s="6"/>
    </row>
    <row r="1178" spans="1:8" s="1" customFormat="1" ht="15" x14ac:dyDescent="0.25">
      <c r="A1178" s="128">
        <v>25.017000000000021</v>
      </c>
      <c r="B1178" s="50" t="s">
        <v>539</v>
      </c>
      <c r="C1178" s="50"/>
      <c r="D1178" s="37">
        <v>341</v>
      </c>
      <c r="E1178" s="37">
        <v>341</v>
      </c>
      <c r="F1178" s="127" t="s">
        <v>383</v>
      </c>
      <c r="G1178" s="132"/>
      <c r="H1178" s="6"/>
    </row>
    <row r="1179" spans="1:8" s="1" customFormat="1" ht="15" x14ac:dyDescent="0.25">
      <c r="A1179" s="128">
        <v>25.018000000000022</v>
      </c>
      <c r="B1179" s="50" t="s">
        <v>540</v>
      </c>
      <c r="C1179" s="50"/>
      <c r="D1179" s="37">
        <v>228</v>
      </c>
      <c r="E1179" s="37">
        <v>228</v>
      </c>
      <c r="F1179" s="127" t="s">
        <v>383</v>
      </c>
      <c r="G1179" s="132"/>
      <c r="H1179" s="6"/>
    </row>
    <row r="1180" spans="1:8" s="1" customFormat="1" ht="15" x14ac:dyDescent="0.25">
      <c r="A1180" s="128">
        <v>25.019000000000023</v>
      </c>
      <c r="B1180" s="50" t="s">
        <v>541</v>
      </c>
      <c r="C1180" s="50"/>
      <c r="D1180" s="37">
        <v>365</v>
      </c>
      <c r="E1180" s="37">
        <v>365</v>
      </c>
      <c r="F1180" s="127" t="s">
        <v>383</v>
      </c>
      <c r="G1180" s="132"/>
      <c r="H1180" s="6"/>
    </row>
    <row r="1181" spans="1:8" s="1" customFormat="1" ht="15" x14ac:dyDescent="0.25">
      <c r="A1181" s="128">
        <v>25.020000000000024</v>
      </c>
      <c r="B1181" s="50" t="s">
        <v>542</v>
      </c>
      <c r="C1181" s="50"/>
      <c r="D1181" s="37">
        <v>548</v>
      </c>
      <c r="E1181" s="37">
        <v>548</v>
      </c>
      <c r="F1181" s="127" t="s">
        <v>383</v>
      </c>
      <c r="G1181" s="132"/>
      <c r="H1181" s="6"/>
    </row>
    <row r="1182" spans="1:8" s="1" customFormat="1" ht="15" x14ac:dyDescent="0.25">
      <c r="A1182" s="128">
        <v>25.021000000000026</v>
      </c>
      <c r="B1182" s="50" t="s">
        <v>543</v>
      </c>
      <c r="C1182" s="50"/>
      <c r="D1182" s="37">
        <v>626</v>
      </c>
      <c r="E1182" s="37">
        <v>626</v>
      </c>
      <c r="F1182" s="127" t="s">
        <v>383</v>
      </c>
      <c r="G1182" s="132"/>
      <c r="H1182" s="6"/>
    </row>
    <row r="1183" spans="1:8" s="1" customFormat="1" ht="15" x14ac:dyDescent="0.25">
      <c r="A1183" s="128">
        <v>25.022000000000027</v>
      </c>
      <c r="B1183" s="50" t="s">
        <v>544</v>
      </c>
      <c r="C1183" s="50"/>
      <c r="D1183" s="37">
        <v>1034</v>
      </c>
      <c r="E1183" s="37">
        <v>1034</v>
      </c>
      <c r="F1183" s="127" t="s">
        <v>383</v>
      </c>
      <c r="G1183" s="132"/>
      <c r="H1183" s="6"/>
    </row>
    <row r="1184" spans="1:8" s="1" customFormat="1" ht="15" x14ac:dyDescent="0.25">
      <c r="A1184" s="128">
        <v>25.023000000000028</v>
      </c>
      <c r="B1184" s="50" t="s">
        <v>545</v>
      </c>
      <c r="C1184" s="50"/>
      <c r="D1184" s="37">
        <v>1551</v>
      </c>
      <c r="E1184" s="37">
        <v>1551</v>
      </c>
      <c r="F1184" s="127" t="s">
        <v>383</v>
      </c>
      <c r="G1184" s="132"/>
      <c r="H1184" s="6"/>
    </row>
    <row r="1185" spans="1:8" s="1" customFormat="1" ht="15" x14ac:dyDescent="0.25">
      <c r="A1185" s="128">
        <v>25.024000000000029</v>
      </c>
      <c r="B1185" s="50" t="s">
        <v>546</v>
      </c>
      <c r="C1185" s="50"/>
      <c r="D1185" s="37">
        <v>385</v>
      </c>
      <c r="E1185" s="37">
        <v>385</v>
      </c>
      <c r="F1185" s="127" t="s">
        <v>383</v>
      </c>
      <c r="G1185" s="132"/>
      <c r="H1185" s="6"/>
    </row>
    <row r="1186" spans="1:8" s="1" customFormat="1" ht="15" x14ac:dyDescent="0.25">
      <c r="A1186" s="128">
        <v>25.025000000000031</v>
      </c>
      <c r="B1186" s="50" t="s">
        <v>548</v>
      </c>
      <c r="C1186" s="50"/>
      <c r="D1186" s="37">
        <v>617</v>
      </c>
      <c r="E1186" s="37">
        <v>617</v>
      </c>
      <c r="F1186" s="127" t="s">
        <v>383</v>
      </c>
      <c r="G1186" s="132"/>
      <c r="H1186" s="6"/>
    </row>
    <row r="1187" spans="1:8" s="1" customFormat="1" ht="15" x14ac:dyDescent="0.25">
      <c r="A1187" s="128">
        <v>25.026000000000032</v>
      </c>
      <c r="B1187" s="50" t="s">
        <v>547</v>
      </c>
      <c r="C1187" s="50"/>
      <c r="D1187" s="37">
        <v>924</v>
      </c>
      <c r="E1187" s="37">
        <v>924</v>
      </c>
      <c r="F1187" s="127" t="s">
        <v>383</v>
      </c>
      <c r="G1187" s="132"/>
      <c r="H1187" s="6"/>
    </row>
    <row r="1188" spans="1:8" s="1" customFormat="1" ht="15" x14ac:dyDescent="0.25">
      <c r="A1188" s="128">
        <v>25.027000000000033</v>
      </c>
      <c r="B1188" s="50" t="s">
        <v>549</v>
      </c>
      <c r="C1188" s="50"/>
      <c r="D1188" s="37">
        <v>198</v>
      </c>
      <c r="E1188" s="37">
        <v>198</v>
      </c>
      <c r="F1188" s="127" t="s">
        <v>383</v>
      </c>
      <c r="G1188" s="132"/>
      <c r="H1188" s="6"/>
    </row>
    <row r="1189" spans="1:8" s="1" customFormat="1" ht="15" x14ac:dyDescent="0.25">
      <c r="A1189" s="128">
        <v>25.028000000000034</v>
      </c>
      <c r="B1189" s="50" t="s">
        <v>550</v>
      </c>
      <c r="C1189" s="50"/>
      <c r="D1189" s="37">
        <v>314</v>
      </c>
      <c r="E1189" s="37">
        <v>314</v>
      </c>
      <c r="F1189" s="127" t="s">
        <v>383</v>
      </c>
      <c r="G1189" s="132"/>
      <c r="H1189" s="6"/>
    </row>
    <row r="1190" spans="1:8" s="1" customFormat="1" ht="15" x14ac:dyDescent="0.25">
      <c r="A1190" s="128">
        <v>25.029000000000035</v>
      </c>
      <c r="B1190" s="50" t="s">
        <v>551</v>
      </c>
      <c r="C1190" s="50"/>
      <c r="D1190" s="37">
        <v>473</v>
      </c>
      <c r="E1190" s="37">
        <v>473</v>
      </c>
      <c r="F1190" s="127" t="s">
        <v>383</v>
      </c>
      <c r="G1190" s="132"/>
      <c r="H1190" s="6"/>
    </row>
    <row r="1191" spans="1:8" s="1" customFormat="1" ht="15" x14ac:dyDescent="0.25">
      <c r="A1191" s="128">
        <v>25.030000000000037</v>
      </c>
      <c r="B1191" s="50" t="s">
        <v>552</v>
      </c>
      <c r="C1191" s="50"/>
      <c r="D1191" s="37">
        <v>52</v>
      </c>
      <c r="E1191" s="37">
        <v>52</v>
      </c>
      <c r="F1191" s="127" t="s">
        <v>383</v>
      </c>
      <c r="G1191" s="132"/>
      <c r="H1191" s="6"/>
    </row>
    <row r="1192" spans="1:8" s="1" customFormat="1" ht="15" x14ac:dyDescent="0.25">
      <c r="A1192" s="128"/>
      <c r="B1192" s="304" t="s">
        <v>553</v>
      </c>
      <c r="C1192" s="50"/>
      <c r="D1192" s="37"/>
      <c r="E1192" s="37"/>
      <c r="F1192" s="127"/>
      <c r="G1192" s="73"/>
      <c r="H1192" s="6"/>
    </row>
    <row r="1193" spans="1:8" s="1" customFormat="1" ht="15" x14ac:dyDescent="0.25">
      <c r="A1193" s="128"/>
      <c r="B1193" s="305" t="s">
        <v>680</v>
      </c>
      <c r="C1193" s="50"/>
      <c r="D1193" s="37"/>
      <c r="E1193" s="37"/>
      <c r="F1193" s="127"/>
      <c r="G1193" s="73"/>
      <c r="H1193" s="6"/>
    </row>
    <row r="1194" spans="1:8" s="1" customFormat="1" ht="15" x14ac:dyDescent="0.25">
      <c r="A1194" s="128"/>
      <c r="B1194" s="50"/>
      <c r="C1194" s="50"/>
      <c r="D1194" s="37"/>
      <c r="E1194" s="37"/>
      <c r="F1194" s="127"/>
      <c r="G1194" s="73"/>
      <c r="H1194" s="6"/>
    </row>
    <row r="1195" spans="1:8" s="2" customFormat="1" ht="15" x14ac:dyDescent="0.25">
      <c r="A1195" s="128"/>
      <c r="B1195" s="49" t="s">
        <v>557</v>
      </c>
      <c r="C1195" s="49"/>
      <c r="D1195" s="36"/>
      <c r="E1195" s="36"/>
      <c r="F1195" s="35"/>
      <c r="G1195" s="74"/>
      <c r="H1195" s="7"/>
    </row>
    <row r="1196" spans="1:8" s="1" customFormat="1" ht="15" x14ac:dyDescent="0.25">
      <c r="A1196" s="128">
        <v>25.031000000000038</v>
      </c>
      <c r="B1196" s="50" t="s">
        <v>681</v>
      </c>
      <c r="C1196" s="50"/>
      <c r="D1196" s="37">
        <v>169</v>
      </c>
      <c r="E1196" s="37">
        <v>169</v>
      </c>
      <c r="F1196" s="127" t="s">
        <v>383</v>
      </c>
      <c r="G1196" s="73"/>
      <c r="H1196" s="6"/>
    </row>
    <row r="1197" spans="1:8" s="1" customFormat="1" ht="15" x14ac:dyDescent="0.25">
      <c r="A1197" s="128">
        <v>25.032000000000039</v>
      </c>
      <c r="B1197" s="50" t="s">
        <v>558</v>
      </c>
      <c r="C1197" s="50"/>
      <c r="D1197" s="37">
        <v>497</v>
      </c>
      <c r="E1197" s="37">
        <v>497</v>
      </c>
      <c r="F1197" s="127" t="s">
        <v>383</v>
      </c>
      <c r="G1197" s="73"/>
      <c r="H1197" s="6"/>
    </row>
    <row r="1198" spans="1:8" s="1" customFormat="1" ht="15" x14ac:dyDescent="0.25">
      <c r="A1198" s="128">
        <v>25.03300000000004</v>
      </c>
      <c r="B1198" s="50" t="s">
        <v>559</v>
      </c>
      <c r="C1198" s="50"/>
      <c r="D1198" s="37">
        <v>75</v>
      </c>
      <c r="E1198" s="37">
        <v>75</v>
      </c>
      <c r="F1198" s="127" t="s">
        <v>383</v>
      </c>
      <c r="G1198" s="73"/>
      <c r="H1198" s="6"/>
    </row>
    <row r="1199" spans="1:8" s="1" customFormat="1" ht="15" x14ac:dyDescent="0.25">
      <c r="A1199" s="128">
        <v>25.034000000000042</v>
      </c>
      <c r="B1199" s="50" t="s">
        <v>560</v>
      </c>
      <c r="C1199" s="50"/>
      <c r="D1199" s="37">
        <v>0</v>
      </c>
      <c r="E1199" s="37">
        <v>0</v>
      </c>
      <c r="F1199" s="127" t="s">
        <v>383</v>
      </c>
      <c r="G1199" s="73"/>
      <c r="H1199" s="6"/>
    </row>
    <row r="1200" spans="1:8" s="1" customFormat="1" ht="15" x14ac:dyDescent="0.25">
      <c r="A1200" s="128">
        <v>25.035000000000043</v>
      </c>
      <c r="B1200" s="50" t="s">
        <v>561</v>
      </c>
      <c r="C1200" s="50"/>
      <c r="D1200" s="37">
        <v>0</v>
      </c>
      <c r="E1200" s="37">
        <v>0</v>
      </c>
      <c r="F1200" s="127" t="s">
        <v>383</v>
      </c>
      <c r="G1200" s="73"/>
      <c r="H1200" s="6"/>
    </row>
    <row r="1201" spans="1:8" s="1" customFormat="1" ht="15" x14ac:dyDescent="0.25">
      <c r="A1201" s="128">
        <v>25.036000000000044</v>
      </c>
      <c r="B1201" s="50" t="s">
        <v>562</v>
      </c>
      <c r="C1201" s="50"/>
      <c r="D1201" s="37">
        <v>47</v>
      </c>
      <c r="E1201" s="37">
        <v>47</v>
      </c>
      <c r="F1201" s="127" t="s">
        <v>383</v>
      </c>
      <c r="G1201" s="73"/>
      <c r="H1201" s="6"/>
    </row>
    <row r="1202" spans="1:8" s="1" customFormat="1" ht="15" x14ac:dyDescent="0.25">
      <c r="A1202" s="128"/>
      <c r="B1202" s="50"/>
      <c r="C1202" s="50"/>
      <c r="D1202" s="37"/>
      <c r="E1202" s="37"/>
      <c r="F1202" s="127"/>
      <c r="G1202" s="73"/>
      <c r="H1202" s="6"/>
    </row>
    <row r="1203" spans="1:8" s="2" customFormat="1" ht="15" x14ac:dyDescent="0.25">
      <c r="A1203" s="128"/>
      <c r="B1203" s="49" t="s">
        <v>563</v>
      </c>
      <c r="C1203" s="49"/>
      <c r="D1203" s="36"/>
      <c r="E1203" s="36"/>
      <c r="F1203" s="35"/>
      <c r="G1203" s="74"/>
      <c r="H1203" s="7"/>
    </row>
    <row r="1204" spans="1:8" s="1" customFormat="1" ht="15" x14ac:dyDescent="0.25">
      <c r="A1204" s="128">
        <v>25.037000000000045</v>
      </c>
      <c r="B1204" s="50" t="s">
        <v>564</v>
      </c>
      <c r="C1204" s="50"/>
      <c r="D1204" s="37">
        <v>53</v>
      </c>
      <c r="E1204" s="37">
        <v>53</v>
      </c>
      <c r="F1204" s="127" t="s">
        <v>383</v>
      </c>
      <c r="G1204" s="73"/>
      <c r="H1204" s="6"/>
    </row>
    <row r="1205" spans="1:8" s="1" customFormat="1" ht="15" x14ac:dyDescent="0.25">
      <c r="A1205" s="128">
        <v>25.038000000000046</v>
      </c>
      <c r="B1205" s="50" t="s">
        <v>565</v>
      </c>
      <c r="C1205" s="50"/>
      <c r="D1205" s="37">
        <v>53</v>
      </c>
      <c r="E1205" s="37">
        <v>53</v>
      </c>
      <c r="F1205" s="127" t="s">
        <v>383</v>
      </c>
      <c r="G1205" s="73"/>
      <c r="H1205" s="6"/>
    </row>
    <row r="1206" spans="1:8" s="1" customFormat="1" ht="15" x14ac:dyDescent="0.25">
      <c r="A1206" s="128"/>
      <c r="B1206" s="50"/>
      <c r="C1206" s="50"/>
      <c r="D1206" s="37"/>
      <c r="E1206" s="37"/>
      <c r="F1206" s="127"/>
      <c r="G1206" s="73"/>
      <c r="H1206" s="6"/>
    </row>
    <row r="1207" spans="1:8" s="2" customFormat="1" ht="15" x14ac:dyDescent="0.25">
      <c r="A1207" s="128"/>
      <c r="B1207" s="49" t="s">
        <v>566</v>
      </c>
      <c r="C1207" s="49"/>
      <c r="D1207" s="36"/>
      <c r="E1207" s="36"/>
      <c r="F1207" s="35"/>
      <c r="G1207" s="74"/>
      <c r="H1207" s="7"/>
    </row>
    <row r="1208" spans="1:8" s="1" customFormat="1" ht="15" x14ac:dyDescent="0.25">
      <c r="A1208" s="128">
        <v>25.039000000000048</v>
      </c>
      <c r="B1208" s="50" t="s">
        <v>567</v>
      </c>
      <c r="C1208" s="50"/>
      <c r="D1208" s="37">
        <v>1050</v>
      </c>
      <c r="E1208" s="37">
        <v>1050</v>
      </c>
      <c r="F1208" s="127" t="s">
        <v>383</v>
      </c>
      <c r="G1208" s="73"/>
      <c r="H1208" s="6"/>
    </row>
    <row r="1209" spans="1:8" s="1" customFormat="1" ht="15" x14ac:dyDescent="0.25">
      <c r="A1209" s="128">
        <v>25.040000000000049</v>
      </c>
      <c r="B1209" s="50" t="s">
        <v>568</v>
      </c>
      <c r="C1209" s="50"/>
      <c r="D1209" s="37">
        <v>1650</v>
      </c>
      <c r="E1209" s="37">
        <v>1650</v>
      </c>
      <c r="F1209" s="127" t="s">
        <v>383</v>
      </c>
      <c r="G1209" s="73"/>
      <c r="H1209" s="6"/>
    </row>
    <row r="1210" spans="1:8" s="1" customFormat="1" ht="15" x14ac:dyDescent="0.25">
      <c r="A1210" s="128">
        <v>25.04100000000005</v>
      </c>
      <c r="B1210" s="50" t="s">
        <v>569</v>
      </c>
      <c r="C1210" s="50"/>
      <c r="D1210" s="37">
        <v>102</v>
      </c>
      <c r="E1210" s="37">
        <v>102</v>
      </c>
      <c r="F1210" s="127" t="s">
        <v>383</v>
      </c>
      <c r="G1210" s="73"/>
      <c r="H1210" s="6"/>
    </row>
    <row r="1211" spans="1:8" s="1" customFormat="1" ht="15" x14ac:dyDescent="0.25">
      <c r="A1211" s="128"/>
      <c r="B1211" s="50"/>
      <c r="C1211" s="50"/>
      <c r="D1211" s="37"/>
      <c r="E1211" s="37"/>
      <c r="F1211" s="127"/>
      <c r="G1211" s="73"/>
      <c r="H1211" s="6"/>
    </row>
    <row r="1212" spans="1:8" s="1" customFormat="1" ht="15" x14ac:dyDescent="0.25">
      <c r="A1212" s="128"/>
      <c r="B1212" s="50"/>
      <c r="C1212" s="50"/>
      <c r="D1212" s="37"/>
      <c r="E1212" s="37"/>
      <c r="F1212" s="127"/>
      <c r="G1212" s="73"/>
      <c r="H1212" s="6"/>
    </row>
    <row r="1213" spans="1:8" s="1" customFormat="1" ht="45" x14ac:dyDescent="0.25">
      <c r="A1213" s="128">
        <v>25.042000000000051</v>
      </c>
      <c r="B1213" s="57" t="s">
        <v>522</v>
      </c>
      <c r="C1213" s="50"/>
      <c r="D1213" s="130" t="s">
        <v>772</v>
      </c>
      <c r="E1213" s="130" t="s">
        <v>772</v>
      </c>
      <c r="F1213" s="127" t="s">
        <v>384</v>
      </c>
      <c r="G1213" s="73"/>
      <c r="H1213" s="6"/>
    </row>
    <row r="1214" spans="1:8" s="56" customFormat="1" ht="15" x14ac:dyDescent="0.25">
      <c r="A1214" s="128"/>
      <c r="B1214" s="50"/>
      <c r="C1214" s="50"/>
      <c r="D1214" s="231"/>
      <c r="E1214" s="231"/>
      <c r="F1214" s="127"/>
      <c r="G1214" s="73"/>
      <c r="H1214" s="54"/>
    </row>
    <row r="1215" spans="1:8" s="56" customFormat="1" ht="45" x14ac:dyDescent="0.25">
      <c r="A1215" s="128">
        <v>25.043000000000053</v>
      </c>
      <c r="B1215" s="57" t="s">
        <v>740</v>
      </c>
      <c r="C1215" s="50"/>
      <c r="D1215" s="130" t="s">
        <v>739</v>
      </c>
      <c r="E1215" s="130" t="s">
        <v>739</v>
      </c>
      <c r="F1215" s="127" t="s">
        <v>385</v>
      </c>
      <c r="G1215" s="73"/>
      <c r="H1215" s="54"/>
    </row>
    <row r="1216" spans="1:8" s="56" customFormat="1" ht="15" x14ac:dyDescent="0.25">
      <c r="A1216" s="128"/>
      <c r="B1216" s="57"/>
      <c r="C1216" s="50"/>
      <c r="D1216" s="130"/>
      <c r="E1216" s="130"/>
      <c r="F1216" s="127"/>
      <c r="G1216" s="73"/>
      <c r="H1216" s="54"/>
    </row>
    <row r="1217" spans="1:8" s="56" customFormat="1" ht="45" x14ac:dyDescent="0.25">
      <c r="A1217" s="128">
        <v>25.044000000000054</v>
      </c>
      <c r="B1217" s="57" t="s">
        <v>741</v>
      </c>
      <c r="C1217" s="50"/>
      <c r="D1217" s="130" t="s">
        <v>739</v>
      </c>
      <c r="E1217" s="130" t="s">
        <v>739</v>
      </c>
      <c r="F1217" s="127" t="s">
        <v>385</v>
      </c>
      <c r="G1217" s="73"/>
      <c r="H1217" s="54"/>
    </row>
    <row r="1218" spans="1:8" s="137" customFormat="1" ht="15" x14ac:dyDescent="0.25">
      <c r="A1218" s="128"/>
      <c r="B1218" s="232" t="s">
        <v>782</v>
      </c>
      <c r="C1218" s="50"/>
      <c r="D1218" s="227"/>
      <c r="E1218" s="130"/>
      <c r="F1218" s="127"/>
      <c r="G1218" s="132"/>
      <c r="H1218" s="136"/>
    </row>
    <row r="1219" spans="1:8" s="126" customFormat="1" ht="15" x14ac:dyDescent="0.25">
      <c r="A1219" s="128">
        <v>25.045000000000055</v>
      </c>
      <c r="B1219" s="50" t="s">
        <v>783</v>
      </c>
      <c r="C1219" s="50"/>
      <c r="D1219" s="145"/>
      <c r="E1219" s="227" t="s">
        <v>926</v>
      </c>
      <c r="F1219" s="130"/>
      <c r="G1219" s="132"/>
      <c r="H1219" s="125"/>
    </row>
    <row r="1220" spans="1:8" s="126" customFormat="1" ht="15" x14ac:dyDescent="0.25">
      <c r="A1220" s="117"/>
      <c r="B1220" s="50" t="s">
        <v>927</v>
      </c>
      <c r="C1220" s="50"/>
      <c r="D1220" s="145"/>
      <c r="E1220" s="227" t="s">
        <v>928</v>
      </c>
      <c r="F1220" s="130"/>
      <c r="G1220" s="136"/>
      <c r="H1220" s="125"/>
    </row>
    <row r="1221" spans="1:8" s="126" customFormat="1" ht="15" x14ac:dyDescent="0.25">
      <c r="A1221" s="117"/>
      <c r="B1221" s="50"/>
      <c r="C1221" s="50"/>
      <c r="D1221" s="145"/>
      <c r="E1221" s="227" t="s">
        <v>929</v>
      </c>
      <c r="F1221" s="130"/>
      <c r="G1221" s="136"/>
      <c r="H1221" s="125"/>
    </row>
    <row r="1222" spans="1:8" s="126" customFormat="1" ht="15" x14ac:dyDescent="0.25">
      <c r="A1222" s="75">
        <v>25.046000000000056</v>
      </c>
      <c r="B1222" s="67" t="s">
        <v>784</v>
      </c>
      <c r="C1222" s="233"/>
      <c r="D1222" s="41" t="s">
        <v>785</v>
      </c>
      <c r="E1222" s="41" t="s">
        <v>785</v>
      </c>
      <c r="F1222" s="127" t="s">
        <v>385</v>
      </c>
      <c r="G1222" s="136"/>
      <c r="H1222" s="125"/>
    </row>
    <row r="1223" spans="1:8" s="1" customFormat="1" ht="15" x14ac:dyDescent="0.25">
      <c r="A1223" s="234"/>
      <c r="B1223" s="51"/>
      <c r="C1223" s="51"/>
      <c r="D1223" s="38"/>
      <c r="E1223" s="38"/>
      <c r="F1223" s="39"/>
      <c r="G1223" s="73"/>
      <c r="H1223" s="6"/>
    </row>
    <row r="1224" spans="1:8" s="1" customFormat="1" ht="15" x14ac:dyDescent="0.25">
      <c r="A1224" s="109"/>
      <c r="B1224" s="67"/>
      <c r="C1224" s="260"/>
      <c r="D1224" s="46"/>
      <c r="E1224" s="46"/>
      <c r="F1224" s="42"/>
      <c r="G1224" s="54"/>
      <c r="H1224" s="6"/>
    </row>
    <row r="1225" spans="1:8" s="2" customFormat="1" ht="15" x14ac:dyDescent="0.25">
      <c r="A1225" s="107">
        <v>26</v>
      </c>
      <c r="B1225" s="71" t="s">
        <v>428</v>
      </c>
      <c r="C1225" s="272"/>
      <c r="D1225" s="235"/>
      <c r="E1225" s="235"/>
      <c r="F1225" s="45"/>
      <c r="G1225" s="55"/>
      <c r="H1225" s="7"/>
    </row>
    <row r="1226" spans="1:8" s="1" customFormat="1" ht="15" x14ac:dyDescent="0.2">
      <c r="A1226" s="75">
        <v>26.001000000000001</v>
      </c>
      <c r="B1226" s="244" t="s">
        <v>429</v>
      </c>
      <c r="C1226" s="250"/>
      <c r="D1226" s="190" t="s">
        <v>667</v>
      </c>
      <c r="E1226" s="190" t="s">
        <v>667</v>
      </c>
      <c r="F1226" s="188" t="s">
        <v>385</v>
      </c>
      <c r="G1226" s="54"/>
      <c r="H1226" s="6"/>
    </row>
    <row r="1227" spans="1:8" s="1" customFormat="1" ht="15" x14ac:dyDescent="0.25">
      <c r="A1227" s="103"/>
      <c r="B1227" s="239"/>
      <c r="C1227" s="249"/>
      <c r="D1227" s="47"/>
      <c r="E1227" s="47"/>
      <c r="F1227" s="48"/>
      <c r="G1227" s="54"/>
      <c r="H1227" s="6"/>
    </row>
    <row r="1228" spans="1:8" s="1" customFormat="1" ht="15" x14ac:dyDescent="0.25">
      <c r="A1228" s="109"/>
      <c r="B1228" s="67"/>
      <c r="C1228" s="260"/>
      <c r="D1228" s="46"/>
      <c r="E1228" s="46"/>
      <c r="F1228" s="42"/>
      <c r="G1228" s="54"/>
      <c r="H1228" s="6"/>
    </row>
    <row r="1229" spans="1:8" s="2" customFormat="1" ht="15" x14ac:dyDescent="0.25">
      <c r="A1229" s="107">
        <v>27</v>
      </c>
      <c r="B1229" s="71" t="s">
        <v>430</v>
      </c>
      <c r="C1229" s="272"/>
      <c r="D1229" s="44"/>
      <c r="E1229" s="44"/>
      <c r="F1229" s="45"/>
      <c r="G1229" s="55"/>
      <c r="H1229" s="7"/>
    </row>
    <row r="1230" spans="1:8" s="1" customFormat="1" ht="25.5" x14ac:dyDescent="0.25">
      <c r="A1230" s="75">
        <v>27.001000000000001</v>
      </c>
      <c r="B1230" s="306" t="s">
        <v>930</v>
      </c>
      <c r="C1230" s="307"/>
      <c r="D1230" s="236" t="s">
        <v>786</v>
      </c>
      <c r="E1230" s="236" t="s">
        <v>931</v>
      </c>
      <c r="F1230" s="42" t="s">
        <v>383</v>
      </c>
      <c r="G1230" s="54"/>
      <c r="H1230" s="6"/>
    </row>
    <row r="1231" spans="1:8" s="1" customFormat="1" ht="15" x14ac:dyDescent="0.25">
      <c r="A1231" s="237"/>
      <c r="B1231" s="239"/>
      <c r="C1231" s="239"/>
      <c r="D1231" s="238"/>
      <c r="E1231" s="238"/>
      <c r="F1231" s="239"/>
      <c r="G1231" s="54"/>
      <c r="H1231" s="6"/>
    </row>
    <row r="1232" spans="1:8" s="1" customFormat="1" ht="15" x14ac:dyDescent="0.25">
      <c r="A1232" s="110"/>
      <c r="B1232" s="262"/>
      <c r="C1232" s="260"/>
      <c r="D1232" s="100"/>
      <c r="E1232" s="100"/>
      <c r="F1232" s="101"/>
      <c r="G1232" s="54"/>
      <c r="H1232" s="6"/>
    </row>
    <row r="1233" spans="1:7" s="8" customFormat="1" ht="15" x14ac:dyDescent="0.2">
      <c r="A1233" s="107">
        <v>28</v>
      </c>
      <c r="B1233" s="111" t="s">
        <v>23</v>
      </c>
      <c r="C1233" s="278"/>
      <c r="D1233" s="108"/>
      <c r="E1233" s="108"/>
      <c r="F1233" s="107"/>
      <c r="G1233" s="70"/>
    </row>
    <row r="1234" spans="1:7" s="8" customFormat="1" ht="15" x14ac:dyDescent="0.2">
      <c r="A1234" s="109"/>
      <c r="B1234" s="111" t="s">
        <v>24</v>
      </c>
      <c r="C1234" s="278"/>
      <c r="D1234" s="108"/>
      <c r="E1234" s="108"/>
      <c r="F1234" s="107"/>
      <c r="G1234" s="70"/>
    </row>
    <row r="1235" spans="1:7" s="9" customFormat="1" ht="15" x14ac:dyDescent="0.2">
      <c r="A1235" s="75">
        <v>28.001000000000001</v>
      </c>
      <c r="B1235" s="244" t="s">
        <v>25</v>
      </c>
      <c r="C1235" s="250"/>
      <c r="D1235" s="105">
        <v>65</v>
      </c>
      <c r="E1235" s="105">
        <v>65</v>
      </c>
      <c r="F1235" s="188" t="s">
        <v>385</v>
      </c>
      <c r="G1235" s="10"/>
    </row>
    <row r="1236" spans="1:7" s="9" customFormat="1" ht="15" x14ac:dyDescent="0.2">
      <c r="A1236" s="75"/>
      <c r="B1236" s="244"/>
      <c r="C1236" s="250"/>
      <c r="D1236" s="105"/>
      <c r="E1236" s="105"/>
      <c r="F1236" s="188"/>
      <c r="G1236" s="10"/>
    </row>
    <row r="1237" spans="1:7" s="8" customFormat="1" ht="15" x14ac:dyDescent="0.2">
      <c r="A1237" s="75"/>
      <c r="B1237" s="111" t="s">
        <v>447</v>
      </c>
      <c r="C1237" s="111"/>
      <c r="D1237" s="108"/>
      <c r="E1237" s="108"/>
      <c r="F1237" s="107"/>
      <c r="G1237" s="70"/>
    </row>
    <row r="1238" spans="1:7" s="9" customFormat="1" ht="15" x14ac:dyDescent="0.2">
      <c r="A1238" s="75">
        <f>+A1235+0.001</f>
        <v>28.002000000000002</v>
      </c>
      <c r="B1238" s="244" t="s">
        <v>75</v>
      </c>
      <c r="C1238" s="244"/>
      <c r="D1238" s="105">
        <v>35</v>
      </c>
      <c r="E1238" s="105" t="s">
        <v>793</v>
      </c>
      <c r="F1238" s="188" t="s">
        <v>385</v>
      </c>
      <c r="G1238" s="10"/>
    </row>
    <row r="1239" spans="1:7" s="9" customFormat="1" ht="15" x14ac:dyDescent="0.2">
      <c r="A1239" s="75">
        <f t="shared" ref="A1239:A1244" si="43">+A1238+0.001</f>
        <v>28.003000000000004</v>
      </c>
      <c r="B1239" s="244" t="s">
        <v>76</v>
      </c>
      <c r="C1239" s="244"/>
      <c r="D1239" s="105">
        <v>10</v>
      </c>
      <c r="E1239" s="105" t="s">
        <v>793</v>
      </c>
      <c r="F1239" s="188" t="s">
        <v>383</v>
      </c>
      <c r="G1239" s="10"/>
    </row>
    <row r="1240" spans="1:7" s="9" customFormat="1" ht="15" x14ac:dyDescent="0.2">
      <c r="A1240" s="75">
        <f t="shared" si="43"/>
        <v>28.004000000000005</v>
      </c>
      <c r="B1240" s="244" t="s">
        <v>77</v>
      </c>
      <c r="C1240" s="244"/>
      <c r="D1240" s="105">
        <v>12</v>
      </c>
      <c r="E1240" s="105" t="s">
        <v>793</v>
      </c>
      <c r="F1240" s="188" t="s">
        <v>383</v>
      </c>
      <c r="G1240" s="10"/>
    </row>
    <row r="1241" spans="1:7" s="9" customFormat="1" ht="15" x14ac:dyDescent="0.2">
      <c r="A1241" s="75">
        <f t="shared" si="43"/>
        <v>28.005000000000006</v>
      </c>
      <c r="B1241" s="244" t="s">
        <v>78</v>
      </c>
      <c r="C1241" s="244"/>
      <c r="D1241" s="105">
        <v>35</v>
      </c>
      <c r="E1241" s="105" t="s">
        <v>794</v>
      </c>
      <c r="F1241" s="188" t="s">
        <v>383</v>
      </c>
      <c r="G1241" s="10"/>
    </row>
    <row r="1242" spans="1:7" s="9" customFormat="1" ht="15" x14ac:dyDescent="0.2">
      <c r="A1242" s="75">
        <f t="shared" si="43"/>
        <v>28.006000000000007</v>
      </c>
      <c r="B1242" s="244" t="s">
        <v>79</v>
      </c>
      <c r="C1242" s="244"/>
      <c r="D1242" s="105">
        <v>10</v>
      </c>
      <c r="E1242" s="105" t="s">
        <v>794</v>
      </c>
      <c r="F1242" s="188" t="s">
        <v>385</v>
      </c>
      <c r="G1242" s="10"/>
    </row>
    <row r="1243" spans="1:7" s="9" customFormat="1" ht="15" x14ac:dyDescent="0.2">
      <c r="A1243" s="75">
        <f t="shared" si="43"/>
        <v>28.007000000000009</v>
      </c>
      <c r="B1243" s="244" t="s">
        <v>80</v>
      </c>
      <c r="C1243" s="244"/>
      <c r="D1243" s="105">
        <v>55</v>
      </c>
      <c r="E1243" s="105" t="s">
        <v>794</v>
      </c>
      <c r="F1243" s="188" t="s">
        <v>385</v>
      </c>
      <c r="G1243" s="10"/>
    </row>
    <row r="1244" spans="1:7" s="9" customFormat="1" ht="15" x14ac:dyDescent="0.2">
      <c r="A1244" s="75">
        <f t="shared" si="43"/>
        <v>28.00800000000001</v>
      </c>
      <c r="B1244" s="244" t="s">
        <v>82</v>
      </c>
      <c r="C1244" s="244"/>
      <c r="D1244" s="105">
        <v>40</v>
      </c>
      <c r="E1244" s="105" t="s">
        <v>794</v>
      </c>
      <c r="F1244" s="188" t="s">
        <v>385</v>
      </c>
      <c r="G1244" s="10"/>
    </row>
    <row r="1245" spans="1:7" s="9" customFormat="1" ht="15" x14ac:dyDescent="0.2">
      <c r="A1245" s="75"/>
      <c r="B1245" s="244"/>
      <c r="C1245" s="250"/>
      <c r="D1245" s="105"/>
      <c r="E1245" s="105"/>
      <c r="F1245" s="188"/>
      <c r="G1245" s="10"/>
    </row>
    <row r="1246" spans="1:7" s="9" customFormat="1" ht="15" x14ac:dyDescent="0.2">
      <c r="A1246" s="75"/>
      <c r="B1246" s="244"/>
      <c r="C1246" s="250"/>
      <c r="D1246" s="105"/>
      <c r="E1246" s="105"/>
      <c r="F1246" s="188"/>
      <c r="G1246" s="10"/>
    </row>
    <row r="1247" spans="1:7" s="8" customFormat="1" ht="15" x14ac:dyDescent="0.2">
      <c r="A1247" s="75"/>
      <c r="B1247" s="111" t="s">
        <v>26</v>
      </c>
      <c r="C1247" s="278"/>
      <c r="D1247" s="108"/>
      <c r="E1247" s="108"/>
      <c r="F1247" s="107"/>
      <c r="G1247" s="70"/>
    </row>
    <row r="1248" spans="1:7" s="9" customFormat="1" ht="15" x14ac:dyDescent="0.2">
      <c r="A1248" s="75">
        <f>+A1244+0.001</f>
        <v>28.009000000000011</v>
      </c>
      <c r="B1248" s="244" t="s">
        <v>27</v>
      </c>
      <c r="C1248" s="250"/>
      <c r="D1248" s="105">
        <v>200</v>
      </c>
      <c r="E1248" s="105">
        <v>200</v>
      </c>
      <c r="F1248" s="188" t="s">
        <v>383</v>
      </c>
      <c r="G1248" s="10"/>
    </row>
    <row r="1249" spans="1:7" s="9" customFormat="1" ht="15" x14ac:dyDescent="0.2">
      <c r="A1249" s="75">
        <f>+A1248+0.001</f>
        <v>28.010000000000012</v>
      </c>
      <c r="B1249" s="240" t="s">
        <v>28</v>
      </c>
      <c r="C1249" s="250"/>
      <c r="D1249" s="105">
        <v>120</v>
      </c>
      <c r="E1249" s="105" t="s">
        <v>58</v>
      </c>
      <c r="F1249" s="188" t="s">
        <v>383</v>
      </c>
      <c r="G1249" s="10"/>
    </row>
    <row r="1250" spans="1:7" s="9" customFormat="1" ht="15" x14ac:dyDescent="0.2">
      <c r="A1250" s="75"/>
      <c r="B1250" s="240"/>
      <c r="C1250" s="250"/>
      <c r="D1250" s="105"/>
      <c r="E1250" s="105"/>
      <c r="F1250" s="188"/>
      <c r="G1250" s="10"/>
    </row>
    <row r="1251" spans="1:7" s="9" customFormat="1" ht="15" x14ac:dyDescent="0.2">
      <c r="A1251" s="75">
        <f>+A1249+0.001</f>
        <v>28.011000000000013</v>
      </c>
      <c r="B1251" s="244" t="s">
        <v>29</v>
      </c>
      <c r="C1251" s="250"/>
      <c r="D1251" s="105">
        <v>80</v>
      </c>
      <c r="E1251" s="105">
        <v>150</v>
      </c>
      <c r="F1251" s="188" t="s">
        <v>383</v>
      </c>
      <c r="G1251" s="10"/>
    </row>
    <row r="1252" spans="1:7" s="9" customFormat="1" ht="15" x14ac:dyDescent="0.2">
      <c r="A1252" s="75">
        <f>+A1251+0.001</f>
        <v>28.012000000000015</v>
      </c>
      <c r="B1252" s="240" t="s">
        <v>28</v>
      </c>
      <c r="C1252" s="308"/>
      <c r="D1252" s="105">
        <v>50</v>
      </c>
      <c r="E1252" s="105">
        <v>90</v>
      </c>
      <c r="F1252" s="188" t="s">
        <v>383</v>
      </c>
      <c r="G1252" s="10"/>
    </row>
    <row r="1253" spans="1:7" s="9" customFormat="1" ht="15" x14ac:dyDescent="0.2">
      <c r="A1253" s="75"/>
      <c r="B1253" s="240"/>
      <c r="C1253" s="308"/>
      <c r="D1253" s="105"/>
      <c r="E1253" s="105"/>
      <c r="F1253" s="188"/>
      <c r="G1253" s="10"/>
    </row>
    <row r="1254" spans="1:7" s="9" customFormat="1" ht="15" x14ac:dyDescent="0.2">
      <c r="A1254" s="75">
        <f>+A1252+0.001</f>
        <v>28.013000000000016</v>
      </c>
      <c r="B1254" s="244" t="s">
        <v>943</v>
      </c>
      <c r="C1254" s="250"/>
      <c r="D1254" s="105"/>
      <c r="E1254" s="105">
        <v>150</v>
      </c>
      <c r="F1254" s="188" t="s">
        <v>383</v>
      </c>
      <c r="G1254" s="10"/>
    </row>
    <row r="1255" spans="1:7" s="9" customFormat="1" ht="15" x14ac:dyDescent="0.2">
      <c r="A1255" s="75">
        <f>+A1254+0.001</f>
        <v>28.014000000000017</v>
      </c>
      <c r="B1255" s="240" t="s">
        <v>28</v>
      </c>
      <c r="C1255" s="308"/>
      <c r="D1255" s="105"/>
      <c r="E1255" s="105">
        <v>90</v>
      </c>
      <c r="F1255" s="188" t="s">
        <v>383</v>
      </c>
      <c r="G1255" s="10"/>
    </row>
    <row r="1256" spans="1:7" s="9" customFormat="1" ht="15" x14ac:dyDescent="0.2">
      <c r="A1256" s="75"/>
      <c r="B1256" s="240"/>
      <c r="C1256" s="308"/>
      <c r="D1256" s="105"/>
      <c r="E1256" s="105"/>
      <c r="F1256" s="188"/>
      <c r="G1256" s="10"/>
    </row>
    <row r="1257" spans="1:7" s="9" customFormat="1" ht="15" x14ac:dyDescent="0.2">
      <c r="A1257" s="75">
        <f>A1255+0.001</f>
        <v>28.015000000000018</v>
      </c>
      <c r="B1257" s="240" t="s">
        <v>30</v>
      </c>
      <c r="C1257" s="308"/>
      <c r="D1257" s="105">
        <v>80</v>
      </c>
      <c r="E1257" s="105">
        <v>150</v>
      </c>
      <c r="F1257" s="188" t="s">
        <v>383</v>
      </c>
      <c r="G1257" s="10"/>
    </row>
    <row r="1258" spans="1:7" s="9" customFormat="1" ht="15" x14ac:dyDescent="0.2">
      <c r="A1258" s="75">
        <f>+A1257+0.001</f>
        <v>28.01600000000002</v>
      </c>
      <c r="B1258" s="240" t="s">
        <v>28</v>
      </c>
      <c r="C1258" s="308"/>
      <c r="D1258" s="105">
        <v>50</v>
      </c>
      <c r="E1258" s="105">
        <v>90</v>
      </c>
      <c r="F1258" s="188" t="s">
        <v>383</v>
      </c>
      <c r="G1258" s="10"/>
    </row>
    <row r="1259" spans="1:7" s="9" customFormat="1" ht="15" x14ac:dyDescent="0.2">
      <c r="A1259" s="75"/>
      <c r="B1259" s="240"/>
      <c r="C1259" s="308"/>
      <c r="D1259" s="105"/>
      <c r="E1259" s="105"/>
      <c r="F1259" s="188"/>
      <c r="G1259" s="10"/>
    </row>
    <row r="1260" spans="1:7" s="9" customFormat="1" ht="15" x14ac:dyDescent="0.2">
      <c r="A1260" s="75">
        <f>+A1258+0.001</f>
        <v>28.017000000000021</v>
      </c>
      <c r="B1260" s="240" t="s">
        <v>31</v>
      </c>
      <c r="C1260" s="308"/>
      <c r="D1260" s="105">
        <v>80</v>
      </c>
      <c r="E1260" s="105">
        <v>150</v>
      </c>
      <c r="F1260" s="188" t="s">
        <v>383</v>
      </c>
      <c r="G1260" s="10"/>
    </row>
    <row r="1261" spans="1:7" s="9" customFormat="1" ht="15" x14ac:dyDescent="0.2">
      <c r="A1261" s="75">
        <f>+A1260+0.001</f>
        <v>28.018000000000022</v>
      </c>
      <c r="B1261" s="240" t="s">
        <v>28</v>
      </c>
      <c r="C1261" s="308"/>
      <c r="D1261" s="105">
        <v>50</v>
      </c>
      <c r="E1261" s="105">
        <v>90</v>
      </c>
      <c r="F1261" s="188" t="s">
        <v>383</v>
      </c>
      <c r="G1261" s="10"/>
    </row>
    <row r="1262" spans="1:7" s="9" customFormat="1" ht="15" x14ac:dyDescent="0.2">
      <c r="A1262" s="75"/>
      <c r="B1262" s="240"/>
      <c r="C1262" s="308"/>
      <c r="D1262" s="105"/>
      <c r="E1262" s="105"/>
      <c r="F1262" s="188"/>
      <c r="G1262" s="10"/>
    </row>
    <row r="1263" spans="1:7" s="9" customFormat="1" ht="15" x14ac:dyDescent="0.2">
      <c r="A1263" s="75">
        <f>+A1261+0.001</f>
        <v>28.019000000000023</v>
      </c>
      <c r="B1263" s="240" t="s">
        <v>32</v>
      </c>
      <c r="C1263" s="308"/>
      <c r="D1263" s="105">
        <v>80</v>
      </c>
      <c r="E1263" s="105">
        <v>150</v>
      </c>
      <c r="F1263" s="188" t="s">
        <v>383</v>
      </c>
      <c r="G1263" s="10"/>
    </row>
    <row r="1264" spans="1:7" s="9" customFormat="1" ht="15" x14ac:dyDescent="0.2">
      <c r="A1264" s="75">
        <f>+A1263+0.001</f>
        <v>28.020000000000024</v>
      </c>
      <c r="B1264" s="240" t="s">
        <v>28</v>
      </c>
      <c r="C1264" s="308"/>
      <c r="D1264" s="105">
        <v>50</v>
      </c>
      <c r="E1264" s="105">
        <v>90</v>
      </c>
      <c r="F1264" s="188" t="s">
        <v>383</v>
      </c>
      <c r="G1264" s="10"/>
    </row>
    <row r="1265" spans="1:7" s="9" customFormat="1" ht="15" x14ac:dyDescent="0.2">
      <c r="A1265" s="75"/>
      <c r="B1265" s="240"/>
      <c r="C1265" s="308"/>
      <c r="D1265" s="105"/>
      <c r="E1265" s="105"/>
      <c r="F1265" s="188"/>
      <c r="G1265" s="10"/>
    </row>
    <row r="1266" spans="1:7" s="9" customFormat="1" ht="15" x14ac:dyDescent="0.2">
      <c r="A1266" s="75">
        <f>+A1264+0.001</f>
        <v>28.021000000000026</v>
      </c>
      <c r="B1266" s="240" t="s">
        <v>33</v>
      </c>
      <c r="C1266" s="308"/>
      <c r="D1266" s="105">
        <v>100</v>
      </c>
      <c r="E1266" s="105">
        <v>80</v>
      </c>
      <c r="F1266" s="188" t="s">
        <v>383</v>
      </c>
      <c r="G1266" s="10"/>
    </row>
    <row r="1267" spans="1:7" s="9" customFormat="1" ht="15" x14ac:dyDescent="0.2">
      <c r="A1267" s="75">
        <f>+A1266+0.001</f>
        <v>28.022000000000027</v>
      </c>
      <c r="B1267" s="240" t="s">
        <v>28</v>
      </c>
      <c r="C1267" s="308"/>
      <c r="D1267" s="105">
        <v>60</v>
      </c>
      <c r="E1267" s="105">
        <v>50</v>
      </c>
      <c r="F1267" s="188" t="s">
        <v>383</v>
      </c>
      <c r="G1267" s="10"/>
    </row>
    <row r="1268" spans="1:7" s="9" customFormat="1" ht="15" x14ac:dyDescent="0.2">
      <c r="A1268" s="75"/>
      <c r="B1268" s="240"/>
      <c r="C1268" s="308"/>
      <c r="D1268" s="105"/>
      <c r="E1268" s="105"/>
      <c r="F1268" s="188"/>
      <c r="G1268" s="10"/>
    </row>
    <row r="1269" spans="1:7" s="9" customFormat="1" ht="15" x14ac:dyDescent="0.2">
      <c r="A1269" s="75">
        <f>+A1267+0.001</f>
        <v>28.023000000000028</v>
      </c>
      <c r="B1269" s="240" t="s">
        <v>34</v>
      </c>
      <c r="C1269" s="308"/>
      <c r="D1269" s="105">
        <v>100</v>
      </c>
      <c r="E1269" s="105">
        <v>110</v>
      </c>
      <c r="F1269" s="188" t="s">
        <v>383</v>
      </c>
      <c r="G1269" s="10"/>
    </row>
    <row r="1270" spans="1:7" s="9" customFormat="1" ht="15" x14ac:dyDescent="0.2">
      <c r="A1270" s="75">
        <f>+A1269+0.001</f>
        <v>28.024000000000029</v>
      </c>
      <c r="B1270" s="240" t="s">
        <v>28</v>
      </c>
      <c r="C1270" s="308"/>
      <c r="D1270" s="105">
        <v>60</v>
      </c>
      <c r="E1270" s="105">
        <v>75</v>
      </c>
      <c r="F1270" s="188" t="s">
        <v>383</v>
      </c>
      <c r="G1270" s="10"/>
    </row>
    <row r="1271" spans="1:7" s="9" customFormat="1" ht="15" x14ac:dyDescent="0.2">
      <c r="A1271" s="75"/>
      <c r="B1271" s="240"/>
      <c r="C1271" s="308"/>
      <c r="D1271" s="105"/>
      <c r="E1271" s="105"/>
      <c r="F1271" s="188"/>
      <c r="G1271" s="10"/>
    </row>
    <row r="1272" spans="1:7" s="9" customFormat="1" ht="15" x14ac:dyDescent="0.2">
      <c r="A1272" s="75">
        <f>+A1270+0.001</f>
        <v>28.025000000000031</v>
      </c>
      <c r="B1272" s="240" t="s">
        <v>35</v>
      </c>
      <c r="C1272" s="308"/>
      <c r="D1272" s="105">
        <v>300</v>
      </c>
      <c r="E1272" s="105">
        <v>300</v>
      </c>
      <c r="F1272" s="188" t="s">
        <v>383</v>
      </c>
      <c r="G1272" s="10"/>
    </row>
    <row r="1273" spans="1:7" s="9" customFormat="1" ht="15" x14ac:dyDescent="0.2">
      <c r="A1273" s="75">
        <f>+A1272+0.001</f>
        <v>28.026000000000032</v>
      </c>
      <c r="B1273" s="240" t="s">
        <v>28</v>
      </c>
      <c r="C1273" s="308"/>
      <c r="D1273" s="105">
        <v>240</v>
      </c>
      <c r="E1273" s="105" t="s">
        <v>58</v>
      </c>
      <c r="F1273" s="188" t="s">
        <v>383</v>
      </c>
      <c r="G1273" s="10"/>
    </row>
    <row r="1274" spans="1:7" s="9" customFormat="1" ht="15" x14ac:dyDescent="0.2">
      <c r="A1274" s="75"/>
      <c r="B1274" s="240"/>
      <c r="C1274" s="308"/>
      <c r="D1274" s="105"/>
      <c r="E1274" s="105"/>
      <c r="F1274" s="188"/>
      <c r="G1274" s="10"/>
    </row>
    <row r="1275" spans="1:7" s="9" customFormat="1" ht="15" x14ac:dyDescent="0.2">
      <c r="A1275" s="75">
        <f>+A1273+0.001</f>
        <v>28.027000000000033</v>
      </c>
      <c r="B1275" s="240" t="s">
        <v>36</v>
      </c>
      <c r="C1275" s="308"/>
      <c r="D1275" s="105">
        <v>300</v>
      </c>
      <c r="E1275" s="105">
        <v>300</v>
      </c>
      <c r="F1275" s="188" t="s">
        <v>383</v>
      </c>
      <c r="G1275" s="10"/>
    </row>
    <row r="1276" spans="1:7" s="9" customFormat="1" ht="15" x14ac:dyDescent="0.2">
      <c r="A1276" s="75">
        <f>+A1275+0.001</f>
        <v>28.028000000000034</v>
      </c>
      <c r="B1276" s="240" t="s">
        <v>28</v>
      </c>
      <c r="C1276" s="308"/>
      <c r="D1276" s="105">
        <v>240</v>
      </c>
      <c r="E1276" s="105" t="s">
        <v>58</v>
      </c>
      <c r="F1276" s="188" t="s">
        <v>383</v>
      </c>
      <c r="G1276" s="10"/>
    </row>
    <row r="1277" spans="1:7" s="9" customFormat="1" ht="15" x14ac:dyDescent="0.2">
      <c r="A1277" s="75"/>
      <c r="B1277" s="240"/>
      <c r="C1277" s="308"/>
      <c r="D1277" s="105"/>
      <c r="E1277" s="105"/>
      <c r="F1277" s="188"/>
      <c r="G1277" s="10"/>
    </row>
    <row r="1278" spans="1:7" s="9" customFormat="1" ht="15" x14ac:dyDescent="0.2">
      <c r="A1278" s="75">
        <f>+A1276+0.001</f>
        <v>28.029000000000035</v>
      </c>
      <c r="B1278" s="240" t="s">
        <v>37</v>
      </c>
      <c r="C1278" s="308"/>
      <c r="D1278" s="105">
        <v>100</v>
      </c>
      <c r="E1278" s="105">
        <v>100</v>
      </c>
      <c r="F1278" s="188" t="s">
        <v>383</v>
      </c>
      <c r="G1278" s="10"/>
    </row>
    <row r="1279" spans="1:7" s="9" customFormat="1" ht="15" x14ac:dyDescent="0.2">
      <c r="A1279" s="75">
        <f>+A1278+0.001</f>
        <v>28.030000000000037</v>
      </c>
      <c r="B1279" s="240" t="s">
        <v>28</v>
      </c>
      <c r="C1279" s="308"/>
      <c r="D1279" s="105">
        <v>50</v>
      </c>
      <c r="E1279" s="105">
        <v>75</v>
      </c>
      <c r="F1279" s="188" t="s">
        <v>383</v>
      </c>
      <c r="G1279" s="10"/>
    </row>
    <row r="1280" spans="1:7" s="9" customFormat="1" ht="15" x14ac:dyDescent="0.2">
      <c r="A1280" s="75"/>
      <c r="B1280" s="240"/>
      <c r="C1280" s="308"/>
      <c r="D1280" s="105"/>
      <c r="E1280" s="105"/>
      <c r="F1280" s="188"/>
      <c r="G1280" s="10"/>
    </row>
    <row r="1281" spans="1:7" s="9" customFormat="1" ht="15" x14ac:dyDescent="0.2">
      <c r="A1281" s="75">
        <f>+A1279+0.001</f>
        <v>28.031000000000038</v>
      </c>
      <c r="B1281" s="240" t="s">
        <v>38</v>
      </c>
      <c r="C1281" s="308"/>
      <c r="D1281" s="105">
        <v>100</v>
      </c>
      <c r="E1281" s="105">
        <v>100</v>
      </c>
      <c r="F1281" s="188" t="s">
        <v>383</v>
      </c>
      <c r="G1281" s="10"/>
    </row>
    <row r="1282" spans="1:7" s="9" customFormat="1" ht="15" x14ac:dyDescent="0.2">
      <c r="A1282" s="75">
        <f>+A1281+0.001</f>
        <v>28.032000000000039</v>
      </c>
      <c r="B1282" s="240" t="s">
        <v>28</v>
      </c>
      <c r="C1282" s="308"/>
      <c r="D1282" s="105">
        <v>60</v>
      </c>
      <c r="E1282" s="105">
        <v>75</v>
      </c>
      <c r="F1282" s="188" t="s">
        <v>383</v>
      </c>
      <c r="G1282" s="10"/>
    </row>
    <row r="1283" spans="1:7" s="9" customFormat="1" ht="15" x14ac:dyDescent="0.2">
      <c r="A1283" s="75"/>
      <c r="B1283" s="240"/>
      <c r="C1283" s="308"/>
      <c r="D1283" s="105"/>
      <c r="E1283" s="105"/>
      <c r="F1283" s="188"/>
      <c r="G1283" s="10"/>
    </row>
    <row r="1284" spans="1:7" s="9" customFormat="1" ht="15" x14ac:dyDescent="0.2">
      <c r="A1284" s="75">
        <f>+A1282+0.001</f>
        <v>28.03300000000004</v>
      </c>
      <c r="B1284" s="240" t="s">
        <v>39</v>
      </c>
      <c r="C1284" s="308"/>
      <c r="D1284" s="105">
        <v>80</v>
      </c>
      <c r="E1284" s="105">
        <v>80</v>
      </c>
      <c r="F1284" s="188" t="s">
        <v>383</v>
      </c>
      <c r="G1284" s="10"/>
    </row>
    <row r="1285" spans="1:7" s="9" customFormat="1" ht="15" x14ac:dyDescent="0.2">
      <c r="A1285" s="75">
        <f>+A1284+0.001</f>
        <v>28.034000000000042</v>
      </c>
      <c r="B1285" s="240" t="s">
        <v>28</v>
      </c>
      <c r="C1285" s="308"/>
      <c r="D1285" s="105">
        <v>50</v>
      </c>
      <c r="E1285" s="105">
        <v>50</v>
      </c>
      <c r="F1285" s="188" t="s">
        <v>383</v>
      </c>
      <c r="G1285" s="10"/>
    </row>
    <row r="1286" spans="1:7" s="9" customFormat="1" ht="15" x14ac:dyDescent="0.2">
      <c r="A1286" s="75"/>
      <c r="B1286" s="240"/>
      <c r="C1286" s="308"/>
      <c r="D1286" s="105"/>
      <c r="E1286" s="105"/>
      <c r="F1286" s="188"/>
      <c r="G1286" s="10"/>
    </row>
    <row r="1287" spans="1:7" s="9" customFormat="1" ht="15" x14ac:dyDescent="0.2">
      <c r="A1287" s="75">
        <f>+A1285+0.001</f>
        <v>28.035000000000043</v>
      </c>
      <c r="B1287" s="240" t="s">
        <v>40</v>
      </c>
      <c r="C1287" s="308"/>
      <c r="D1287" s="105">
        <v>80</v>
      </c>
      <c r="E1287" s="105">
        <v>80</v>
      </c>
      <c r="F1287" s="188" t="s">
        <v>383</v>
      </c>
      <c r="G1287" s="10"/>
    </row>
    <row r="1288" spans="1:7" s="9" customFormat="1" ht="15" x14ac:dyDescent="0.2">
      <c r="A1288" s="75">
        <f>+A1287+0.001</f>
        <v>28.036000000000044</v>
      </c>
      <c r="B1288" s="240" t="s">
        <v>28</v>
      </c>
      <c r="C1288" s="308"/>
      <c r="D1288" s="105">
        <v>50</v>
      </c>
      <c r="E1288" s="105">
        <v>50</v>
      </c>
      <c r="F1288" s="188" t="s">
        <v>383</v>
      </c>
      <c r="G1288" s="10"/>
    </row>
    <row r="1289" spans="1:7" s="9" customFormat="1" ht="15" x14ac:dyDescent="0.2">
      <c r="A1289" s="75"/>
      <c r="B1289" s="240"/>
      <c r="C1289" s="308"/>
      <c r="D1289" s="105"/>
      <c r="E1289" s="105"/>
      <c r="F1289" s="188"/>
      <c r="G1289" s="10"/>
    </row>
    <row r="1290" spans="1:7" s="9" customFormat="1" ht="15" x14ac:dyDescent="0.2">
      <c r="A1290" s="75">
        <f>+A1288+0.001</f>
        <v>28.037000000000045</v>
      </c>
      <c r="B1290" s="240" t="s">
        <v>41</v>
      </c>
      <c r="C1290" s="308"/>
      <c r="D1290" s="105">
        <v>80</v>
      </c>
      <c r="E1290" s="105">
        <v>80</v>
      </c>
      <c r="F1290" s="188" t="s">
        <v>383</v>
      </c>
      <c r="G1290" s="10"/>
    </row>
    <row r="1291" spans="1:7" s="9" customFormat="1" ht="15" x14ac:dyDescent="0.2">
      <c r="A1291" s="75">
        <f>+A1290+0.001</f>
        <v>28.038000000000046</v>
      </c>
      <c r="B1291" s="240" t="s">
        <v>28</v>
      </c>
      <c r="C1291" s="308"/>
      <c r="D1291" s="105">
        <v>50</v>
      </c>
      <c r="E1291" s="105">
        <v>50</v>
      </c>
      <c r="F1291" s="188" t="s">
        <v>383</v>
      </c>
      <c r="G1291" s="10"/>
    </row>
    <row r="1292" spans="1:7" s="9" customFormat="1" ht="15" x14ac:dyDescent="0.2">
      <c r="A1292" s="75"/>
      <c r="B1292" s="240"/>
      <c r="C1292" s="308"/>
      <c r="D1292" s="105"/>
      <c r="E1292" s="105"/>
      <c r="F1292" s="188"/>
      <c r="G1292" s="10"/>
    </row>
    <row r="1293" spans="1:7" s="133" customFormat="1" ht="15" x14ac:dyDescent="0.2">
      <c r="A1293" s="75">
        <f>+A1291+0.001</f>
        <v>28.039000000000048</v>
      </c>
      <c r="B1293" s="240" t="s">
        <v>795</v>
      </c>
      <c r="C1293" s="308"/>
      <c r="D1293" s="105">
        <v>80</v>
      </c>
      <c r="E1293" s="105">
        <v>80</v>
      </c>
      <c r="F1293" s="188" t="s">
        <v>383</v>
      </c>
      <c r="G1293" s="198"/>
    </row>
    <row r="1294" spans="1:7" s="133" customFormat="1" ht="15" x14ac:dyDescent="0.2">
      <c r="A1294" s="75">
        <f>+A1293+0.001</f>
        <v>28.040000000000049</v>
      </c>
      <c r="B1294" s="240" t="s">
        <v>28</v>
      </c>
      <c r="C1294" s="308"/>
      <c r="D1294" s="105">
        <v>50</v>
      </c>
      <c r="E1294" s="105">
        <v>50</v>
      </c>
      <c r="F1294" s="188" t="s">
        <v>383</v>
      </c>
      <c r="G1294" s="198"/>
    </row>
    <row r="1295" spans="1:7" s="133" customFormat="1" ht="15" x14ac:dyDescent="0.2">
      <c r="A1295" s="75"/>
      <c r="B1295" s="240"/>
      <c r="C1295" s="308"/>
      <c r="D1295" s="105"/>
      <c r="E1295" s="105"/>
      <c r="F1295" s="188"/>
      <c r="G1295" s="198"/>
    </row>
    <row r="1296" spans="1:7" s="133" customFormat="1" ht="15" x14ac:dyDescent="0.2">
      <c r="A1296" s="75">
        <f>+A1294+0.001</f>
        <v>28.04100000000005</v>
      </c>
      <c r="B1296" s="240" t="s">
        <v>944</v>
      </c>
      <c r="C1296" s="308"/>
      <c r="D1296" s="105" t="s">
        <v>58</v>
      </c>
      <c r="E1296" s="105">
        <v>80</v>
      </c>
      <c r="F1296" s="188" t="s">
        <v>383</v>
      </c>
      <c r="G1296" s="198"/>
    </row>
    <row r="1297" spans="1:8" s="133" customFormat="1" ht="15" x14ac:dyDescent="0.2">
      <c r="A1297" s="75">
        <f>+A1296+0.001</f>
        <v>28.042000000000051</v>
      </c>
      <c r="B1297" s="240" t="s">
        <v>28</v>
      </c>
      <c r="C1297" s="308"/>
      <c r="D1297" s="105" t="s">
        <v>58</v>
      </c>
      <c r="E1297" s="105">
        <v>50</v>
      </c>
      <c r="F1297" s="188" t="s">
        <v>383</v>
      </c>
      <c r="G1297" s="198"/>
    </row>
    <row r="1298" spans="1:8" s="133" customFormat="1" ht="15" x14ac:dyDescent="0.2">
      <c r="A1298" s="75"/>
      <c r="B1298" s="240"/>
      <c r="C1298" s="308"/>
      <c r="D1298" s="105"/>
      <c r="E1298" s="105"/>
      <c r="F1298" s="188"/>
      <c r="G1298" s="198"/>
    </row>
    <row r="1299" spans="1:8" s="133" customFormat="1" ht="15" x14ac:dyDescent="0.2">
      <c r="A1299" s="75">
        <f>+A1297+0.001</f>
        <v>28.043000000000053</v>
      </c>
      <c r="B1299" s="240" t="s">
        <v>945</v>
      </c>
      <c r="C1299" s="308"/>
      <c r="D1299" s="105" t="s">
        <v>58</v>
      </c>
      <c r="E1299" s="105">
        <v>80</v>
      </c>
      <c r="F1299" s="188" t="s">
        <v>383</v>
      </c>
      <c r="G1299" s="198"/>
    </row>
    <row r="1300" spans="1:8" s="133" customFormat="1" ht="15" x14ac:dyDescent="0.2">
      <c r="A1300" s="75">
        <f>+A1299+0.001</f>
        <v>28.044000000000054</v>
      </c>
      <c r="B1300" s="240" t="s">
        <v>28</v>
      </c>
      <c r="C1300" s="308"/>
      <c r="D1300" s="105" t="s">
        <v>58</v>
      </c>
      <c r="E1300" s="105">
        <v>50</v>
      </c>
      <c r="F1300" s="188" t="s">
        <v>383</v>
      </c>
      <c r="G1300" s="198"/>
    </row>
    <row r="1301" spans="1:8" s="133" customFormat="1" ht="15" x14ac:dyDescent="0.2">
      <c r="A1301" s="75"/>
      <c r="B1301" s="240"/>
      <c r="C1301" s="308"/>
      <c r="D1301" s="105"/>
      <c r="E1301" s="105"/>
      <c r="F1301" s="188"/>
      <c r="G1301" s="198"/>
    </row>
    <row r="1302" spans="1:8" s="133" customFormat="1" ht="15" x14ac:dyDescent="0.2">
      <c r="A1302" s="75">
        <f>A1300+0.001</f>
        <v>28.045000000000055</v>
      </c>
      <c r="B1302" s="240" t="s">
        <v>796</v>
      </c>
      <c r="C1302" s="308"/>
      <c r="D1302" s="105">
        <v>400</v>
      </c>
      <c r="E1302" s="105">
        <v>400</v>
      </c>
      <c r="F1302" s="188" t="s">
        <v>383</v>
      </c>
      <c r="G1302" s="198"/>
    </row>
    <row r="1303" spans="1:8" s="133" customFormat="1" ht="15" x14ac:dyDescent="0.2">
      <c r="A1303" s="75">
        <f>A1302+0.001</f>
        <v>28.046000000000056</v>
      </c>
      <c r="B1303" s="240" t="s">
        <v>797</v>
      </c>
      <c r="C1303" s="308"/>
      <c r="D1303" s="105">
        <v>250</v>
      </c>
      <c r="E1303" s="105">
        <v>250</v>
      </c>
      <c r="F1303" s="188" t="s">
        <v>383</v>
      </c>
      <c r="G1303" s="198"/>
    </row>
    <row r="1304" spans="1:8" s="1" customFormat="1" ht="15" x14ac:dyDescent="0.25">
      <c r="A1304" s="237"/>
      <c r="B1304" s="239"/>
      <c r="C1304" s="239"/>
      <c r="D1304" s="238"/>
      <c r="E1304" s="238"/>
      <c r="F1304" s="239"/>
      <c r="G1304" s="54"/>
      <c r="H1304" s="6"/>
    </row>
    <row r="1305" spans="1:8" s="1" customFormat="1" ht="15" x14ac:dyDescent="0.25">
      <c r="A1305" s="110"/>
      <c r="B1305" s="262"/>
      <c r="C1305" s="260"/>
      <c r="D1305" s="100"/>
      <c r="E1305" s="100"/>
      <c r="F1305" s="101"/>
      <c r="G1305" s="54"/>
      <c r="H1305" s="6"/>
    </row>
    <row r="1306" spans="1:8" ht="15" x14ac:dyDescent="0.25">
      <c r="A1306" s="107">
        <v>29</v>
      </c>
      <c r="B1306" s="71" t="s">
        <v>946</v>
      </c>
      <c r="C1306" s="272"/>
      <c r="D1306" s="44"/>
      <c r="E1306" s="44"/>
      <c r="F1306" s="45"/>
    </row>
    <row r="1307" spans="1:8" ht="15" x14ac:dyDescent="0.25">
      <c r="A1307" s="75">
        <v>29.001000000000001</v>
      </c>
      <c r="B1307" s="67" t="s">
        <v>947</v>
      </c>
      <c r="C1307" s="233"/>
      <c r="D1307" s="46">
        <v>17.5</v>
      </c>
      <c r="E1307" s="46">
        <v>17.5</v>
      </c>
      <c r="F1307" s="42" t="s">
        <v>383</v>
      </c>
    </row>
    <row r="1308" spans="1:8" ht="15" x14ac:dyDescent="0.25">
      <c r="A1308" s="75">
        <f>+A1307+0.001</f>
        <v>29.002000000000002</v>
      </c>
      <c r="B1308" s="67" t="s">
        <v>948</v>
      </c>
      <c r="C1308" s="233"/>
      <c r="D1308" s="46">
        <v>25.5</v>
      </c>
      <c r="E1308" s="46">
        <v>25.5</v>
      </c>
      <c r="F1308" s="42" t="s">
        <v>383</v>
      </c>
    </row>
    <row r="1309" spans="1:8" ht="15" x14ac:dyDescent="0.25">
      <c r="A1309" s="75">
        <f t="shared" ref="A1309:A1326" si="44">+A1308+0.001</f>
        <v>29.003000000000004</v>
      </c>
      <c r="B1309" s="67" t="s">
        <v>949</v>
      </c>
      <c r="C1309" s="233" t="s">
        <v>950</v>
      </c>
      <c r="D1309" s="46">
        <v>34.4</v>
      </c>
      <c r="E1309" s="46">
        <v>35.1</v>
      </c>
      <c r="F1309" s="42" t="s">
        <v>385</v>
      </c>
    </row>
    <row r="1310" spans="1:8" ht="15" x14ac:dyDescent="0.25">
      <c r="A1310" s="75">
        <f t="shared" si="44"/>
        <v>29.004000000000005</v>
      </c>
      <c r="B1310" s="67" t="s">
        <v>951</v>
      </c>
      <c r="C1310" s="233" t="s">
        <v>950</v>
      </c>
      <c r="D1310" s="46">
        <v>34.4</v>
      </c>
      <c r="E1310" s="46">
        <v>35.1</v>
      </c>
      <c r="F1310" s="42" t="s">
        <v>385</v>
      </c>
    </row>
    <row r="1311" spans="1:8" ht="15" x14ac:dyDescent="0.25">
      <c r="A1311" s="75">
        <f t="shared" si="44"/>
        <v>29.005000000000006</v>
      </c>
      <c r="B1311" s="67" t="s">
        <v>952</v>
      </c>
      <c r="C1311" s="233" t="s">
        <v>950</v>
      </c>
      <c r="D1311" s="46">
        <v>24.8</v>
      </c>
      <c r="E1311" s="46">
        <v>25.3</v>
      </c>
      <c r="F1311" s="42" t="s">
        <v>385</v>
      </c>
    </row>
    <row r="1312" spans="1:8" ht="15" x14ac:dyDescent="0.25">
      <c r="A1312" s="75">
        <f t="shared" si="44"/>
        <v>29.006000000000007</v>
      </c>
      <c r="B1312" s="67" t="s">
        <v>953</v>
      </c>
      <c r="C1312" s="233" t="s">
        <v>950</v>
      </c>
      <c r="D1312" s="46">
        <v>24.8</v>
      </c>
      <c r="E1312" s="46">
        <v>25.3</v>
      </c>
      <c r="F1312" s="42" t="s">
        <v>385</v>
      </c>
    </row>
    <row r="1313" spans="1:6" ht="15" x14ac:dyDescent="0.25">
      <c r="A1313" s="75">
        <f t="shared" si="44"/>
        <v>29.007000000000009</v>
      </c>
      <c r="B1313" s="67" t="s">
        <v>954</v>
      </c>
      <c r="C1313" s="233" t="s">
        <v>955</v>
      </c>
      <c r="D1313" s="46">
        <v>45</v>
      </c>
      <c r="E1313" s="46">
        <v>45</v>
      </c>
      <c r="F1313" s="42" t="s">
        <v>383</v>
      </c>
    </row>
    <row r="1314" spans="1:6" ht="15" x14ac:dyDescent="0.25">
      <c r="A1314" s="75">
        <f t="shared" si="44"/>
        <v>29.00800000000001</v>
      </c>
      <c r="B1314" s="67" t="s">
        <v>956</v>
      </c>
      <c r="C1314" s="233" t="s">
        <v>957</v>
      </c>
      <c r="D1314" s="46">
        <v>26.5</v>
      </c>
      <c r="E1314" s="46">
        <v>26.5</v>
      </c>
      <c r="F1314" s="42" t="s">
        <v>383</v>
      </c>
    </row>
    <row r="1315" spans="1:6" ht="15" x14ac:dyDescent="0.25">
      <c r="A1315" s="75">
        <f t="shared" si="44"/>
        <v>29.009000000000011</v>
      </c>
      <c r="B1315" s="67" t="s">
        <v>958</v>
      </c>
      <c r="C1315" s="233" t="s">
        <v>959</v>
      </c>
      <c r="D1315" s="46">
        <v>6.5</v>
      </c>
      <c r="E1315" s="46">
        <v>6.5</v>
      </c>
      <c r="F1315" s="42" t="s">
        <v>385</v>
      </c>
    </row>
    <row r="1316" spans="1:6" ht="15" x14ac:dyDescent="0.25">
      <c r="A1316" s="75">
        <f t="shared" si="44"/>
        <v>29.010000000000012</v>
      </c>
      <c r="B1316" s="67" t="s">
        <v>960</v>
      </c>
      <c r="C1316" s="233" t="s">
        <v>959</v>
      </c>
      <c r="D1316" s="46">
        <v>42.75</v>
      </c>
      <c r="E1316" s="46">
        <v>43.6</v>
      </c>
      <c r="F1316" s="42" t="s">
        <v>383</v>
      </c>
    </row>
    <row r="1317" spans="1:6" ht="15" x14ac:dyDescent="0.25">
      <c r="A1317" s="75">
        <f t="shared" si="44"/>
        <v>29.011000000000013</v>
      </c>
      <c r="B1317" s="67" t="s">
        <v>961</v>
      </c>
      <c r="C1317" s="233" t="s">
        <v>959</v>
      </c>
      <c r="D1317" s="46">
        <v>90.15</v>
      </c>
      <c r="E1317" s="46">
        <v>91.95</v>
      </c>
      <c r="F1317" s="42" t="s">
        <v>383</v>
      </c>
    </row>
    <row r="1318" spans="1:6" ht="15" x14ac:dyDescent="0.25">
      <c r="A1318" s="75">
        <f t="shared" si="44"/>
        <v>29.012000000000015</v>
      </c>
      <c r="B1318" s="67" t="s">
        <v>962</v>
      </c>
      <c r="C1318" s="233" t="s">
        <v>959</v>
      </c>
      <c r="D1318" s="46">
        <v>372.85</v>
      </c>
      <c r="E1318" s="46">
        <v>380.3</v>
      </c>
      <c r="F1318" s="42" t="s">
        <v>383</v>
      </c>
    </row>
    <row r="1319" spans="1:6" ht="15" x14ac:dyDescent="0.25">
      <c r="A1319" s="75">
        <f t="shared" si="44"/>
        <v>29.013000000000016</v>
      </c>
      <c r="B1319" s="67" t="s">
        <v>963</v>
      </c>
      <c r="C1319" s="233" t="s">
        <v>964</v>
      </c>
      <c r="D1319" s="46">
        <v>6.6</v>
      </c>
      <c r="E1319" s="46">
        <v>6.7</v>
      </c>
      <c r="F1319" s="42" t="s">
        <v>383</v>
      </c>
    </row>
    <row r="1320" spans="1:6" ht="15" x14ac:dyDescent="0.25">
      <c r="A1320" s="75">
        <f t="shared" si="44"/>
        <v>29.014000000000017</v>
      </c>
      <c r="B1320" s="67" t="s">
        <v>965</v>
      </c>
      <c r="C1320" s="233" t="s">
        <v>964</v>
      </c>
      <c r="D1320" s="46">
        <v>8.5</v>
      </c>
      <c r="E1320" s="46">
        <v>8.6</v>
      </c>
      <c r="F1320" s="42" t="s">
        <v>383</v>
      </c>
    </row>
    <row r="1321" spans="1:6" ht="15" x14ac:dyDescent="0.25">
      <c r="A1321" s="75">
        <f t="shared" si="44"/>
        <v>29.015000000000018</v>
      </c>
      <c r="B1321" s="67" t="s">
        <v>966</v>
      </c>
      <c r="C1321" s="233" t="s">
        <v>964</v>
      </c>
      <c r="D1321" s="46">
        <v>11.33</v>
      </c>
      <c r="E1321" s="46">
        <v>11.55</v>
      </c>
      <c r="F1321" s="46" t="s">
        <v>383</v>
      </c>
    </row>
    <row r="1322" spans="1:6" ht="15" x14ac:dyDescent="0.25">
      <c r="A1322" s="75">
        <f t="shared" si="44"/>
        <v>29.01600000000002</v>
      </c>
      <c r="B1322" s="67" t="s">
        <v>967</v>
      </c>
      <c r="C1322" s="233" t="s">
        <v>964</v>
      </c>
      <c r="D1322" s="46">
        <v>15.75</v>
      </c>
      <c r="E1322" s="46">
        <v>16</v>
      </c>
      <c r="F1322" s="42" t="s">
        <v>383</v>
      </c>
    </row>
    <row r="1323" spans="1:6" ht="15" x14ac:dyDescent="0.25">
      <c r="A1323" s="75">
        <f t="shared" si="44"/>
        <v>29.017000000000021</v>
      </c>
      <c r="B1323" s="67" t="s">
        <v>968</v>
      </c>
      <c r="C1323" s="233" t="s">
        <v>964</v>
      </c>
      <c r="D1323" s="46">
        <v>5.05</v>
      </c>
      <c r="E1323" s="46">
        <v>5.15</v>
      </c>
      <c r="F1323" s="42" t="s">
        <v>383</v>
      </c>
    </row>
    <row r="1324" spans="1:6" ht="15" x14ac:dyDescent="0.25">
      <c r="A1324" s="75">
        <f t="shared" si="44"/>
        <v>29.018000000000022</v>
      </c>
      <c r="B1324" s="67" t="s">
        <v>969</v>
      </c>
      <c r="C1324" s="233" t="s">
        <v>964</v>
      </c>
      <c r="D1324" s="46">
        <v>6.9</v>
      </c>
      <c r="E1324" s="46">
        <v>7.05</v>
      </c>
      <c r="F1324" s="42" t="s">
        <v>383</v>
      </c>
    </row>
    <row r="1325" spans="1:6" ht="15" x14ac:dyDescent="0.25">
      <c r="A1325" s="75">
        <f t="shared" si="44"/>
        <v>29.019000000000023</v>
      </c>
      <c r="B1325" s="67" t="s">
        <v>970</v>
      </c>
      <c r="C1325" s="233" t="s">
        <v>964</v>
      </c>
      <c r="D1325" s="46">
        <v>7.65</v>
      </c>
      <c r="E1325" s="46">
        <v>7.8</v>
      </c>
      <c r="F1325" s="42" t="s">
        <v>383</v>
      </c>
    </row>
    <row r="1326" spans="1:6" ht="15" x14ac:dyDescent="0.25">
      <c r="A1326" s="103">
        <f t="shared" si="44"/>
        <v>29.020000000000024</v>
      </c>
      <c r="B1326" s="239" t="s">
        <v>971</v>
      </c>
      <c r="C1326" s="249" t="s">
        <v>964</v>
      </c>
      <c r="D1326" s="47">
        <v>8.6999999999999993</v>
      </c>
      <c r="E1326" s="47">
        <v>8.9</v>
      </c>
      <c r="F1326" s="48" t="s">
        <v>383</v>
      </c>
    </row>
  </sheetData>
  <mergeCells count="19">
    <mergeCell ref="A3:A4"/>
    <mergeCell ref="B3:C4"/>
    <mergeCell ref="F990:F995"/>
    <mergeCell ref="B820:B821"/>
    <mergeCell ref="D992:D995"/>
    <mergeCell ref="F3:F4"/>
    <mergeCell ref="E992:E995"/>
    <mergeCell ref="B812:B813"/>
    <mergeCell ref="B764:B766"/>
    <mergeCell ref="B768:B770"/>
    <mergeCell ref="B773:B775"/>
    <mergeCell ref="B777:B778"/>
    <mergeCell ref="B780:B782"/>
    <mergeCell ref="B784:B785"/>
    <mergeCell ref="A745:A747"/>
    <mergeCell ref="B748:B750"/>
    <mergeCell ref="B752:B754"/>
    <mergeCell ref="B756:B758"/>
    <mergeCell ref="B760:B762"/>
  </mergeCells>
  <phoneticPr fontId="0" type="noConversion"/>
  <pageMargins left="0.75" right="0.75" top="0.5" bottom="0.49" header="0.5" footer="0.5"/>
  <pageSetup paperSize="9" scale="57" fitToHeight="0" orientation="landscape" r:id="rId1"/>
  <headerFooter alignWithMargins="0"/>
  <ignoredErrors>
    <ignoredError sqref="A1064:A1067 A1087:A1098 A1155:A1156 A1100 A1079:A108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Front Sheet</vt:lpstr>
      <vt:lpstr>Fees &amp; Charges</vt:lpstr>
      <vt:lpstr>'Fees &amp; Charges'!Print_Area</vt:lpstr>
      <vt:lpstr>'Front Sheet'!Print_Area</vt:lpstr>
      <vt:lpstr>'Fees &amp; Charges'!Print_Titles</vt:lpstr>
    </vt:vector>
  </TitlesOfParts>
  <Company>Cheltenham Borough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hazel.tovey</dc:creator>
  <cp:lastModifiedBy>James Clifton</cp:lastModifiedBy>
  <cp:lastPrinted>2017-01-09T10:15:31Z</cp:lastPrinted>
  <dcterms:created xsi:type="dcterms:W3CDTF">2010-11-19T15:05:18Z</dcterms:created>
  <dcterms:modified xsi:type="dcterms:W3CDTF">2020-02-28T16:18:33Z</dcterms:modified>
</cp:coreProperties>
</file>